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07 MENUS\2024\5 Juin\"/>
    </mc:Choice>
  </mc:AlternateContent>
  <bookViews>
    <workbookView xWindow="0" yWindow="0" windowWidth="27945" windowHeight="12060" tabRatio="939" activeTab="12"/>
  </bookViews>
  <sheets>
    <sheet name="S23 5JG" sheetId="322" r:id="rId1"/>
    <sheet name="S23 5J" sheetId="323" state="hidden" r:id="rId2"/>
    <sheet name="S23 7JG" sheetId="324" state="hidden" r:id="rId3"/>
    <sheet name="S23 5JG 4E" sheetId="325" state="hidden" r:id="rId4"/>
    <sheet name="S24 5JG" sheetId="326" r:id="rId5"/>
    <sheet name="S24 5J" sheetId="327" state="hidden" r:id="rId6"/>
    <sheet name="S24 7JG" sheetId="328" state="hidden" r:id="rId7"/>
    <sheet name="S24 5JG 4E" sheetId="329" state="hidden" r:id="rId8"/>
    <sheet name="S25 5JG" sheetId="330" r:id="rId9"/>
    <sheet name="S25 5J " sheetId="331" state="hidden" r:id="rId10"/>
    <sheet name="S25 7JG " sheetId="332" state="hidden" r:id="rId11"/>
    <sheet name="S25 5JG 4E " sheetId="333" state="hidden" r:id="rId12"/>
    <sheet name="S26 5JG " sheetId="334" r:id="rId13"/>
    <sheet name="S26 5J " sheetId="335" state="hidden" r:id="rId14"/>
    <sheet name="S26 7JG" sheetId="336" state="hidden" r:id="rId15"/>
    <sheet name="S26 5JG 4E" sheetId="337" state="hidden" r:id="rId16"/>
  </sheets>
  <externalReferences>
    <externalReference r:id="rId17"/>
  </externalReferences>
  <definedNames>
    <definedName name="_xlnm.Print_Area" localSheetId="1">'S23 5J'!$A$1:$R$64</definedName>
    <definedName name="_xlnm.Print_Area" localSheetId="0">'S23 5JG'!$A$1:$O$64</definedName>
    <definedName name="_xlnm.Print_Area" localSheetId="3">'S23 5JG 4E'!$A$1:$R$64</definedName>
    <definedName name="_xlnm.Print_Area" localSheetId="2">'S23 7JG'!$A$1:$R$84</definedName>
    <definedName name="_xlnm.Print_Area" localSheetId="5">'S24 5J'!$A$1:$R$64</definedName>
    <definedName name="_xlnm.Print_Area" localSheetId="4">'S24 5JG'!$A$1:$R$64</definedName>
    <definedName name="_xlnm.Print_Area" localSheetId="7">'S24 5JG 4E'!$A$1:$R$64</definedName>
    <definedName name="_xlnm.Print_Area" localSheetId="6">'S24 7JG'!$A$1:$R$84</definedName>
    <definedName name="_xlnm.Print_Area" localSheetId="9">'S25 5J '!$A$1:$R$64</definedName>
    <definedName name="_xlnm.Print_Area" localSheetId="8">'S25 5JG'!$A$1:$J$64</definedName>
    <definedName name="_xlnm.Print_Area" localSheetId="11">'S25 5JG 4E '!$A$1:$R$64</definedName>
    <definedName name="_xlnm.Print_Area" localSheetId="10">'S25 7JG '!$A$1:$R$84</definedName>
    <definedName name="_xlnm.Print_Area" localSheetId="13">'S26 5J '!$A$1:$P$64</definedName>
    <definedName name="_xlnm.Print_Area" localSheetId="12">'S26 5JG '!$A$1:$R$64</definedName>
    <definedName name="_xlnm.Print_Area" localSheetId="15">'S26 5JG 4E'!$A$1:$R$64</definedName>
    <definedName name="_xlnm.Print_Area" localSheetId="14">'S26 7JG'!$A$1:$R$84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3" i="337" l="1"/>
  <c r="F51" i="337"/>
  <c r="E51" i="337"/>
  <c r="D51" i="337"/>
  <c r="F50" i="337"/>
  <c r="E50" i="337"/>
  <c r="D50" i="337"/>
  <c r="F49" i="337"/>
  <c r="E49" i="337"/>
  <c r="D49" i="337"/>
  <c r="F48" i="337"/>
  <c r="E48" i="337"/>
  <c r="D48" i="337"/>
  <c r="F47" i="337"/>
  <c r="E47" i="337"/>
  <c r="D47" i="337"/>
  <c r="F46" i="337"/>
  <c r="E46" i="337"/>
  <c r="D46" i="337"/>
  <c r="F45" i="337"/>
  <c r="E45" i="337"/>
  <c r="D45" i="337"/>
  <c r="H44" i="337"/>
  <c r="F44" i="337"/>
  <c r="E44" i="337"/>
  <c r="D44" i="337"/>
  <c r="F43" i="337"/>
  <c r="E43" i="337"/>
  <c r="D43" i="337"/>
  <c r="F42" i="337"/>
  <c r="E42" i="337"/>
  <c r="D42" i="337"/>
  <c r="F41" i="337"/>
  <c r="E41" i="337"/>
  <c r="D41" i="337"/>
  <c r="F40" i="337"/>
  <c r="E40" i="337"/>
  <c r="D40" i="337"/>
  <c r="F39" i="337"/>
  <c r="E39" i="337"/>
  <c r="D39" i="337"/>
  <c r="F38" i="337"/>
  <c r="E38" i="337"/>
  <c r="D38" i="337"/>
  <c r="F37" i="337"/>
  <c r="E37" i="337"/>
  <c r="D37" i="337"/>
  <c r="F36" i="337"/>
  <c r="E36" i="337"/>
  <c r="D36" i="337"/>
  <c r="F35" i="337"/>
  <c r="E35" i="337"/>
  <c r="D35" i="337"/>
  <c r="F34" i="337"/>
  <c r="E34" i="337"/>
  <c r="D34" i="337"/>
  <c r="H33" i="337"/>
  <c r="F33" i="337"/>
  <c r="E33" i="337"/>
  <c r="D33" i="337"/>
  <c r="F32" i="337"/>
  <c r="E32" i="337"/>
  <c r="D32" i="337"/>
  <c r="F31" i="337"/>
  <c r="E31" i="337"/>
  <c r="D31" i="337"/>
  <c r="F30" i="337"/>
  <c r="E30" i="337"/>
  <c r="D30" i="337"/>
  <c r="F29" i="337"/>
  <c r="E29" i="337"/>
  <c r="D29" i="337"/>
  <c r="F28" i="337"/>
  <c r="E28" i="337"/>
  <c r="D28" i="337"/>
  <c r="F27" i="337"/>
  <c r="E27" i="337"/>
  <c r="D27" i="337"/>
  <c r="F26" i="337"/>
  <c r="E26" i="337"/>
  <c r="D26" i="337"/>
  <c r="F25" i="337"/>
  <c r="E25" i="337"/>
  <c r="D25" i="337"/>
  <c r="F24" i="337"/>
  <c r="E24" i="337"/>
  <c r="D24" i="337"/>
  <c r="F23" i="337"/>
  <c r="E23" i="337"/>
  <c r="D23" i="337"/>
  <c r="F22" i="337"/>
  <c r="E22" i="337"/>
  <c r="D22" i="337"/>
  <c r="F21" i="337"/>
  <c r="E21" i="337"/>
  <c r="D21" i="337"/>
  <c r="F20" i="337"/>
  <c r="E20" i="337"/>
  <c r="D20" i="337"/>
  <c r="F19" i="337"/>
  <c r="E19" i="337"/>
  <c r="D19" i="337"/>
  <c r="F18" i="337"/>
  <c r="E18" i="337"/>
  <c r="D18" i="337"/>
  <c r="F17" i="337"/>
  <c r="E17" i="337"/>
  <c r="D17" i="337"/>
  <c r="F16" i="337"/>
  <c r="E16" i="337"/>
  <c r="D16" i="337"/>
  <c r="F15" i="337"/>
  <c r="E15" i="337"/>
  <c r="D15" i="337"/>
  <c r="F14" i="337"/>
  <c r="E14" i="337"/>
  <c r="D14" i="337"/>
  <c r="H13" i="337"/>
  <c r="F13" i="337"/>
  <c r="E13" i="337"/>
  <c r="D13" i="337"/>
  <c r="F12" i="337"/>
  <c r="E12" i="337"/>
  <c r="D12" i="337"/>
  <c r="F11" i="337"/>
  <c r="E11" i="337"/>
  <c r="D11" i="337"/>
  <c r="F10" i="337"/>
  <c r="E10" i="337"/>
  <c r="D10" i="337"/>
  <c r="F9" i="337"/>
  <c r="E9" i="337"/>
  <c r="D9" i="337"/>
  <c r="F8" i="337"/>
  <c r="E8" i="337"/>
  <c r="D8" i="337"/>
  <c r="F7" i="337"/>
  <c r="E7" i="337"/>
  <c r="D7" i="337"/>
  <c r="F6" i="337"/>
  <c r="E6" i="337"/>
  <c r="D6" i="337"/>
  <c r="F5" i="337"/>
  <c r="E5" i="337"/>
  <c r="D5" i="337"/>
  <c r="F4" i="337"/>
  <c r="E4" i="337"/>
  <c r="D4" i="337"/>
  <c r="F3" i="337"/>
  <c r="E3" i="337"/>
  <c r="D3" i="337"/>
  <c r="G1" i="337"/>
  <c r="F1" i="337"/>
  <c r="D83" i="336"/>
  <c r="F61" i="336"/>
  <c r="E61" i="336"/>
  <c r="D61" i="336"/>
  <c r="F51" i="336"/>
  <c r="F80" i="336" s="1"/>
  <c r="E51" i="336"/>
  <c r="E80" i="336" s="1"/>
  <c r="D51" i="336"/>
  <c r="D80" i="336" s="1"/>
  <c r="F50" i="336"/>
  <c r="F79" i="336" s="1"/>
  <c r="E50" i="336"/>
  <c r="E79" i="336" s="1"/>
  <c r="D50" i="336"/>
  <c r="D79" i="336" s="1"/>
  <c r="F49" i="336"/>
  <c r="F78" i="336" s="1"/>
  <c r="E49" i="336"/>
  <c r="E78" i="336" s="1"/>
  <c r="D49" i="336"/>
  <c r="D78" i="336" s="1"/>
  <c r="F48" i="336"/>
  <c r="F77" i="336" s="1"/>
  <c r="E48" i="336"/>
  <c r="E77" i="336" s="1"/>
  <c r="D48" i="336"/>
  <c r="D77" i="336" s="1"/>
  <c r="F47" i="336"/>
  <c r="F76" i="336" s="1"/>
  <c r="E47" i="336"/>
  <c r="E76" i="336" s="1"/>
  <c r="D47" i="336"/>
  <c r="D76" i="336" s="1"/>
  <c r="F46" i="336"/>
  <c r="F75" i="336" s="1"/>
  <c r="E46" i="336"/>
  <c r="E75" i="336" s="1"/>
  <c r="D46" i="336"/>
  <c r="D75" i="336" s="1"/>
  <c r="F45" i="336"/>
  <c r="F74" i="336" s="1"/>
  <c r="E45" i="336"/>
  <c r="E74" i="336" s="1"/>
  <c r="D45" i="336"/>
  <c r="D74" i="336" s="1"/>
  <c r="H44" i="336"/>
  <c r="E44" i="336"/>
  <c r="E73" i="336" s="1"/>
  <c r="D44" i="336"/>
  <c r="D73" i="336" s="1"/>
  <c r="F43" i="336"/>
  <c r="F72" i="336" s="1"/>
  <c r="E43" i="336"/>
  <c r="E72" i="336" s="1"/>
  <c r="D43" i="336"/>
  <c r="D72" i="336" s="1"/>
  <c r="F42" i="336"/>
  <c r="E42" i="336"/>
  <c r="D42" i="336"/>
  <c r="F41" i="336"/>
  <c r="F70" i="336" s="1"/>
  <c r="E41" i="336"/>
  <c r="E70" i="336" s="1"/>
  <c r="D41" i="336"/>
  <c r="D70" i="336" s="1"/>
  <c r="F40" i="336"/>
  <c r="F69" i="336" s="1"/>
  <c r="E40" i="336"/>
  <c r="E69" i="336" s="1"/>
  <c r="D40" i="336"/>
  <c r="D69" i="336" s="1"/>
  <c r="F39" i="336"/>
  <c r="F68" i="336" s="1"/>
  <c r="E39" i="336"/>
  <c r="E68" i="336" s="1"/>
  <c r="D39" i="336"/>
  <c r="D68" i="336" s="1"/>
  <c r="F38" i="336"/>
  <c r="F67" i="336" s="1"/>
  <c r="E38" i="336"/>
  <c r="E67" i="336" s="1"/>
  <c r="D38" i="336"/>
  <c r="D67" i="336" s="1"/>
  <c r="F37" i="336"/>
  <c r="F66" i="336" s="1"/>
  <c r="E37" i="336"/>
  <c r="E66" i="336" s="1"/>
  <c r="D37" i="336"/>
  <c r="D66" i="336" s="1"/>
  <c r="F36" i="336"/>
  <c r="F65" i="336" s="1"/>
  <c r="E36" i="336"/>
  <c r="E65" i="336" s="1"/>
  <c r="D36" i="336"/>
  <c r="D65" i="336" s="1"/>
  <c r="F35" i="336"/>
  <c r="F64" i="336" s="1"/>
  <c r="E35" i="336"/>
  <c r="E64" i="336" s="1"/>
  <c r="D35" i="336"/>
  <c r="D64" i="336" s="1"/>
  <c r="F34" i="336"/>
  <c r="F63" i="336" s="1"/>
  <c r="E34" i="336"/>
  <c r="E63" i="336" s="1"/>
  <c r="D34" i="336"/>
  <c r="D63" i="336" s="1"/>
  <c r="H33" i="336"/>
  <c r="F33" i="336"/>
  <c r="F62" i="336" s="1"/>
  <c r="E33" i="336"/>
  <c r="D33" i="336"/>
  <c r="D62" i="336" s="1"/>
  <c r="F32" i="336"/>
  <c r="E32" i="336"/>
  <c r="D32" i="336"/>
  <c r="F31" i="336"/>
  <c r="E31" i="336"/>
  <c r="D31" i="336"/>
  <c r="F30" i="336"/>
  <c r="E30" i="336"/>
  <c r="D30" i="336"/>
  <c r="F29" i="336"/>
  <c r="E29" i="336"/>
  <c r="D29" i="336"/>
  <c r="F28" i="336"/>
  <c r="E28" i="336"/>
  <c r="D28" i="336"/>
  <c r="F27" i="336"/>
  <c r="E27" i="336"/>
  <c r="D27" i="336"/>
  <c r="F26" i="336"/>
  <c r="E26" i="336"/>
  <c r="D26" i="336"/>
  <c r="F25" i="336"/>
  <c r="E25" i="336"/>
  <c r="D25" i="336"/>
  <c r="F24" i="336"/>
  <c r="E24" i="336"/>
  <c r="D24" i="336"/>
  <c r="F23" i="336"/>
  <c r="E23" i="336"/>
  <c r="D23" i="336"/>
  <c r="F22" i="336"/>
  <c r="E22" i="336"/>
  <c r="D22" i="336"/>
  <c r="F21" i="336"/>
  <c r="E21" i="336"/>
  <c r="D21" i="336"/>
  <c r="F20" i="336"/>
  <c r="E20" i="336"/>
  <c r="D20" i="336"/>
  <c r="F19" i="336"/>
  <c r="E19" i="336"/>
  <c r="D19" i="336"/>
  <c r="F18" i="336"/>
  <c r="E18" i="336"/>
  <c r="D18" i="336"/>
  <c r="F17" i="336"/>
  <c r="E17" i="336"/>
  <c r="D17" i="336"/>
  <c r="F16" i="336"/>
  <c r="E16" i="336"/>
  <c r="D16" i="336"/>
  <c r="F15" i="336"/>
  <c r="E15" i="336"/>
  <c r="D15" i="336"/>
  <c r="F14" i="336"/>
  <c r="E14" i="336"/>
  <c r="D14" i="336"/>
  <c r="H13" i="336"/>
  <c r="F13" i="336"/>
  <c r="E13" i="336"/>
  <c r="D13" i="336"/>
  <c r="F12" i="336"/>
  <c r="E12" i="336"/>
  <c r="D12" i="336"/>
  <c r="F11" i="336"/>
  <c r="E11" i="336"/>
  <c r="D11" i="336"/>
  <c r="F10" i="336"/>
  <c r="E10" i="336"/>
  <c r="D10" i="336"/>
  <c r="F9" i="336"/>
  <c r="E9" i="336"/>
  <c r="D9" i="336"/>
  <c r="F8" i="336"/>
  <c r="E8" i="336"/>
  <c r="D8" i="336"/>
  <c r="F7" i="336"/>
  <c r="E7" i="336"/>
  <c r="D7" i="336"/>
  <c r="F6" i="336"/>
  <c r="E6" i="336"/>
  <c r="D6" i="336"/>
  <c r="F5" i="336"/>
  <c r="E5" i="336"/>
  <c r="D5" i="336"/>
  <c r="F4" i="336"/>
  <c r="E4" i="336"/>
  <c r="D4" i="336"/>
  <c r="F3" i="336"/>
  <c r="E3" i="336"/>
  <c r="D3" i="336"/>
  <c r="G1" i="336"/>
  <c r="F1" i="336"/>
  <c r="D63" i="335"/>
  <c r="F48" i="335"/>
  <c r="E48" i="335"/>
  <c r="D48" i="335"/>
  <c r="F47" i="335"/>
  <c r="E47" i="335"/>
  <c r="D47" i="335"/>
  <c r="F46" i="335"/>
  <c r="E46" i="335"/>
  <c r="D46" i="335"/>
  <c r="F45" i="335"/>
  <c r="E45" i="335"/>
  <c r="D45" i="335"/>
  <c r="H44" i="335"/>
  <c r="F44" i="335"/>
  <c r="F44" i="336" s="1"/>
  <c r="F73" i="336" s="1"/>
  <c r="E44" i="335"/>
  <c r="D44" i="335"/>
  <c r="F43" i="335"/>
  <c r="E43" i="335"/>
  <c r="D43" i="335"/>
  <c r="F38" i="335"/>
  <c r="E38" i="335"/>
  <c r="D38" i="335"/>
  <c r="F37" i="335"/>
  <c r="E37" i="335"/>
  <c r="D37" i="335"/>
  <c r="F36" i="335"/>
  <c r="E36" i="335"/>
  <c r="D36" i="335"/>
  <c r="F35" i="335"/>
  <c r="E35" i="335"/>
  <c r="D35" i="335"/>
  <c r="F34" i="335"/>
  <c r="E34" i="335"/>
  <c r="D34" i="335"/>
  <c r="H33" i="335"/>
  <c r="F33" i="335"/>
  <c r="E33" i="335"/>
  <c r="D33" i="335"/>
  <c r="F28" i="335"/>
  <c r="E28" i="335"/>
  <c r="D28" i="335"/>
  <c r="F27" i="335"/>
  <c r="E27" i="335"/>
  <c r="D27" i="335"/>
  <c r="F26" i="335"/>
  <c r="E26" i="335"/>
  <c r="D26" i="335"/>
  <c r="F25" i="335"/>
  <c r="E25" i="335"/>
  <c r="D25" i="335"/>
  <c r="F24" i="335"/>
  <c r="E24" i="335"/>
  <c r="D24" i="335"/>
  <c r="F23" i="335"/>
  <c r="E23" i="335"/>
  <c r="D23" i="335"/>
  <c r="F18" i="335"/>
  <c r="E18" i="335"/>
  <c r="D18" i="335"/>
  <c r="F17" i="335"/>
  <c r="E17" i="335"/>
  <c r="D17" i="335"/>
  <c r="F16" i="335"/>
  <c r="E16" i="335"/>
  <c r="D16" i="335"/>
  <c r="F15" i="335"/>
  <c r="E15" i="335"/>
  <c r="D15" i="335"/>
  <c r="F14" i="335"/>
  <c r="E14" i="335"/>
  <c r="D14" i="335"/>
  <c r="H13" i="335"/>
  <c r="F13" i="335"/>
  <c r="E13" i="335"/>
  <c r="D13" i="335"/>
  <c r="F8" i="335"/>
  <c r="E8" i="335"/>
  <c r="D8" i="335"/>
  <c r="F7" i="335"/>
  <c r="E7" i="335"/>
  <c r="D7" i="335"/>
  <c r="F6" i="335"/>
  <c r="E6" i="335"/>
  <c r="D6" i="335"/>
  <c r="F5" i="335"/>
  <c r="E5" i="335"/>
  <c r="D5" i="335"/>
  <c r="F4" i="335"/>
  <c r="E4" i="335"/>
  <c r="D4" i="335"/>
  <c r="F3" i="335"/>
  <c r="E3" i="335"/>
  <c r="D3" i="335"/>
  <c r="G1" i="335"/>
  <c r="F1" i="335"/>
  <c r="F38" i="333" l="1"/>
  <c r="F46" i="328"/>
  <c r="F46" i="329"/>
  <c r="F46" i="327"/>
  <c r="E51" i="329" l="1"/>
  <c r="D36" i="333" l="1"/>
  <c r="D36" i="332"/>
  <c r="D36" i="331"/>
  <c r="F23" i="329" l="1"/>
  <c r="F33" i="329"/>
  <c r="D36" i="329"/>
  <c r="E36" i="329"/>
  <c r="F36" i="329"/>
  <c r="F26" i="333" l="1"/>
  <c r="E24" i="333" l="1"/>
  <c r="D24" i="333"/>
  <c r="F33" i="325" l="1"/>
  <c r="F13" i="325"/>
  <c r="F3" i="325"/>
  <c r="F33" i="324"/>
  <c r="F13" i="324"/>
  <c r="F3" i="324"/>
  <c r="F33" i="323"/>
  <c r="F13" i="323"/>
  <c r="F3" i="323"/>
  <c r="E45" i="332" l="1"/>
  <c r="F45" i="332"/>
  <c r="E46" i="333" l="1"/>
  <c r="D46" i="333"/>
  <c r="F46" i="333"/>
  <c r="F43" i="333"/>
  <c r="D46" i="332"/>
  <c r="D75" i="332" s="1"/>
  <c r="E46" i="332"/>
  <c r="E75" i="332" s="1"/>
  <c r="F46" i="332"/>
  <c r="F75" i="332" s="1"/>
  <c r="F43" i="332"/>
  <c r="F72" i="332" s="1"/>
  <c r="F46" i="331"/>
  <c r="E46" i="331"/>
  <c r="D46" i="331"/>
  <c r="F43" i="331"/>
  <c r="F24" i="333"/>
  <c r="F24" i="332"/>
  <c r="E24" i="332"/>
  <c r="D24" i="332"/>
  <c r="F24" i="331"/>
  <c r="E24" i="331"/>
  <c r="D24" i="331"/>
  <c r="E36" i="332"/>
  <c r="E65" i="332" s="1"/>
  <c r="E36" i="333"/>
  <c r="E36" i="331"/>
  <c r="E35" i="332"/>
  <c r="E64" i="332" s="1"/>
  <c r="E35" i="333"/>
  <c r="E35" i="331"/>
  <c r="E34" i="332"/>
  <c r="E63" i="332" s="1"/>
  <c r="E34" i="333"/>
  <c r="E34" i="331"/>
  <c r="D38" i="332"/>
  <c r="D67" i="332" s="1"/>
  <c r="D38" i="333"/>
  <c r="D38" i="331"/>
  <c r="D65" i="332"/>
  <c r="D35" i="332"/>
  <c r="D64" i="332" s="1"/>
  <c r="D35" i="333"/>
  <c r="D35" i="331"/>
  <c r="D34" i="332"/>
  <c r="D63" i="332" s="1"/>
  <c r="D34" i="333"/>
  <c r="D34" i="331"/>
  <c r="F37" i="332"/>
  <c r="F66" i="332" s="1"/>
  <c r="F37" i="333"/>
  <c r="F37" i="331"/>
  <c r="F36" i="332"/>
  <c r="F65" i="332" s="1"/>
  <c r="F36" i="333"/>
  <c r="F36" i="331"/>
  <c r="F35" i="332"/>
  <c r="F64" i="332" s="1"/>
  <c r="F35" i="333"/>
  <c r="F35" i="331"/>
  <c r="F34" i="332"/>
  <c r="F63" i="332" s="1"/>
  <c r="F34" i="333"/>
  <c r="F34" i="331"/>
  <c r="F33" i="332"/>
  <c r="F62" i="332" s="1"/>
  <c r="F33" i="333"/>
  <c r="F33" i="331"/>
  <c r="D63" i="333"/>
  <c r="F51" i="333"/>
  <c r="E51" i="333"/>
  <c r="D51" i="333"/>
  <c r="F50" i="333"/>
  <c r="E50" i="333"/>
  <c r="D50" i="333"/>
  <c r="F49" i="333"/>
  <c r="E49" i="333"/>
  <c r="D49" i="333"/>
  <c r="F48" i="333"/>
  <c r="E48" i="333"/>
  <c r="D48" i="333"/>
  <c r="F47" i="333"/>
  <c r="E47" i="333"/>
  <c r="D47" i="333"/>
  <c r="F45" i="333"/>
  <c r="E45" i="333"/>
  <c r="D45" i="333"/>
  <c r="H44" i="333"/>
  <c r="F44" i="333"/>
  <c r="E44" i="333"/>
  <c r="D44" i="333"/>
  <c r="H43" i="333"/>
  <c r="E43" i="333"/>
  <c r="D43" i="333"/>
  <c r="F42" i="333"/>
  <c r="E42" i="333"/>
  <c r="D42" i="333"/>
  <c r="H41" i="333"/>
  <c r="F41" i="333"/>
  <c r="E41" i="333"/>
  <c r="D41" i="333"/>
  <c r="F40" i="333"/>
  <c r="E40" i="333"/>
  <c r="D40" i="333"/>
  <c r="F39" i="333"/>
  <c r="E39" i="333"/>
  <c r="D39" i="333"/>
  <c r="E38" i="333"/>
  <c r="E37" i="333"/>
  <c r="D37" i="333"/>
  <c r="E33" i="333"/>
  <c r="D33" i="333"/>
  <c r="F32" i="333"/>
  <c r="E32" i="333"/>
  <c r="D32" i="333"/>
  <c r="F31" i="333"/>
  <c r="E31" i="333"/>
  <c r="D31" i="333"/>
  <c r="F30" i="333"/>
  <c r="E30" i="333"/>
  <c r="D30" i="333"/>
  <c r="F29" i="333"/>
  <c r="E29" i="333"/>
  <c r="D29" i="333"/>
  <c r="F28" i="333"/>
  <c r="E28" i="333"/>
  <c r="D28" i="333"/>
  <c r="F27" i="333"/>
  <c r="E27" i="333"/>
  <c r="D27" i="333"/>
  <c r="E26" i="333"/>
  <c r="D26" i="333"/>
  <c r="F25" i="333"/>
  <c r="E25" i="333"/>
  <c r="D25" i="333"/>
  <c r="F23" i="333"/>
  <c r="E23" i="333"/>
  <c r="D23" i="333"/>
  <c r="F22" i="333"/>
  <c r="E22" i="333"/>
  <c r="D22" i="333"/>
  <c r="F21" i="333"/>
  <c r="E21" i="333"/>
  <c r="D21" i="333"/>
  <c r="F20" i="333"/>
  <c r="E20" i="333"/>
  <c r="D20" i="333"/>
  <c r="F19" i="333"/>
  <c r="E19" i="333"/>
  <c r="D19" i="333"/>
  <c r="F18" i="333"/>
  <c r="E18" i="333"/>
  <c r="D18" i="333"/>
  <c r="F17" i="333"/>
  <c r="E17" i="333"/>
  <c r="D17" i="333"/>
  <c r="F16" i="333"/>
  <c r="E16" i="333"/>
  <c r="D16" i="333"/>
  <c r="F15" i="333"/>
  <c r="E15" i="333"/>
  <c r="D15" i="333"/>
  <c r="F14" i="333"/>
  <c r="E14" i="333"/>
  <c r="D14" i="333"/>
  <c r="F13" i="333"/>
  <c r="E13" i="333"/>
  <c r="D13" i="333"/>
  <c r="F12" i="333"/>
  <c r="E12" i="333"/>
  <c r="D12" i="333"/>
  <c r="F11" i="333"/>
  <c r="E11" i="333"/>
  <c r="D11" i="333"/>
  <c r="F10" i="333"/>
  <c r="E10" i="333"/>
  <c r="D10" i="333"/>
  <c r="F9" i="333"/>
  <c r="E9" i="333"/>
  <c r="D9" i="333"/>
  <c r="F8" i="333"/>
  <c r="E8" i="333"/>
  <c r="D8" i="333"/>
  <c r="F7" i="333"/>
  <c r="E7" i="333"/>
  <c r="D7" i="333"/>
  <c r="F6" i="333"/>
  <c r="E6" i="333"/>
  <c r="D6" i="333"/>
  <c r="F5" i="333"/>
  <c r="E5" i="333"/>
  <c r="D5" i="333"/>
  <c r="F4" i="333"/>
  <c r="E4" i="333"/>
  <c r="D4" i="333"/>
  <c r="F3" i="333"/>
  <c r="E3" i="333"/>
  <c r="D3" i="333"/>
  <c r="F1" i="333"/>
  <c r="D1" i="333"/>
  <c r="D83" i="332"/>
  <c r="F61" i="332"/>
  <c r="E61" i="332"/>
  <c r="D61" i="332"/>
  <c r="F51" i="332"/>
  <c r="F80" i="332" s="1"/>
  <c r="E51" i="332"/>
  <c r="E80" i="332" s="1"/>
  <c r="D51" i="332"/>
  <c r="D80" i="332" s="1"/>
  <c r="F50" i="332"/>
  <c r="F79" i="332" s="1"/>
  <c r="E50" i="332"/>
  <c r="E79" i="332" s="1"/>
  <c r="D50" i="332"/>
  <c r="D79" i="332" s="1"/>
  <c r="F49" i="332"/>
  <c r="F78" i="332" s="1"/>
  <c r="E49" i="332"/>
  <c r="E78" i="332" s="1"/>
  <c r="D49" i="332"/>
  <c r="D78" i="332" s="1"/>
  <c r="F48" i="332"/>
  <c r="F77" i="332" s="1"/>
  <c r="E48" i="332"/>
  <c r="E77" i="332" s="1"/>
  <c r="D48" i="332"/>
  <c r="D77" i="332" s="1"/>
  <c r="F47" i="332"/>
  <c r="F76" i="332" s="1"/>
  <c r="E47" i="332"/>
  <c r="E76" i="332" s="1"/>
  <c r="D47" i="332"/>
  <c r="D76" i="332" s="1"/>
  <c r="F74" i="332"/>
  <c r="E74" i="332"/>
  <c r="D45" i="332"/>
  <c r="D74" i="332" s="1"/>
  <c r="H44" i="332"/>
  <c r="F44" i="332"/>
  <c r="F73" i="332" s="1"/>
  <c r="E44" i="332"/>
  <c r="E73" i="332" s="1"/>
  <c r="D44" i="332"/>
  <c r="D73" i="332" s="1"/>
  <c r="H43" i="332"/>
  <c r="E43" i="332"/>
  <c r="E72" i="332" s="1"/>
  <c r="D43" i="332"/>
  <c r="D72" i="332" s="1"/>
  <c r="F42" i="332"/>
  <c r="E42" i="332"/>
  <c r="D42" i="332"/>
  <c r="H41" i="332"/>
  <c r="F41" i="332"/>
  <c r="F70" i="332" s="1"/>
  <c r="E41" i="332"/>
  <c r="E70" i="332" s="1"/>
  <c r="D41" i="332"/>
  <c r="D70" i="332" s="1"/>
  <c r="F40" i="332"/>
  <c r="F69" i="332" s="1"/>
  <c r="E40" i="332"/>
  <c r="E69" i="332" s="1"/>
  <c r="D40" i="332"/>
  <c r="D69" i="332" s="1"/>
  <c r="F39" i="332"/>
  <c r="F68" i="332" s="1"/>
  <c r="E39" i="332"/>
  <c r="E68" i="332" s="1"/>
  <c r="D39" i="332"/>
  <c r="D68" i="332" s="1"/>
  <c r="F38" i="332"/>
  <c r="F67" i="332" s="1"/>
  <c r="E38" i="332"/>
  <c r="E67" i="332" s="1"/>
  <c r="E37" i="332"/>
  <c r="E66" i="332" s="1"/>
  <c r="D37" i="332"/>
  <c r="D66" i="332" s="1"/>
  <c r="E33" i="332"/>
  <c r="D33" i="332"/>
  <c r="F32" i="332"/>
  <c r="E32" i="332"/>
  <c r="D32" i="332"/>
  <c r="F31" i="332"/>
  <c r="E31" i="332"/>
  <c r="D31" i="332"/>
  <c r="F30" i="332"/>
  <c r="E30" i="332"/>
  <c r="D30" i="332"/>
  <c r="F29" i="332"/>
  <c r="E29" i="332"/>
  <c r="D29" i="332"/>
  <c r="F28" i="332"/>
  <c r="E28" i="332"/>
  <c r="D28" i="332"/>
  <c r="F27" i="332"/>
  <c r="E27" i="332"/>
  <c r="D27" i="332"/>
  <c r="F26" i="332"/>
  <c r="E26" i="332"/>
  <c r="D26" i="332"/>
  <c r="F25" i="332"/>
  <c r="E25" i="332"/>
  <c r="D25" i="332"/>
  <c r="F23" i="332"/>
  <c r="E23" i="332"/>
  <c r="D23" i="332"/>
  <c r="F22" i="332"/>
  <c r="E22" i="332"/>
  <c r="D22" i="332"/>
  <c r="F21" i="332"/>
  <c r="E21" i="332"/>
  <c r="D21" i="332"/>
  <c r="F20" i="332"/>
  <c r="E20" i="332"/>
  <c r="D20" i="332"/>
  <c r="F19" i="332"/>
  <c r="E19" i="332"/>
  <c r="D19" i="332"/>
  <c r="F18" i="332"/>
  <c r="E18" i="332"/>
  <c r="D18" i="332"/>
  <c r="F17" i="332"/>
  <c r="E17" i="332"/>
  <c r="D17" i="332"/>
  <c r="F16" i="332"/>
  <c r="E16" i="332"/>
  <c r="D16" i="332"/>
  <c r="F15" i="332"/>
  <c r="E15" i="332"/>
  <c r="D15" i="332"/>
  <c r="F14" i="332"/>
  <c r="E14" i="332"/>
  <c r="D14" i="332"/>
  <c r="H13" i="332"/>
  <c r="F13" i="332"/>
  <c r="E13" i="332"/>
  <c r="D13" i="332"/>
  <c r="F12" i="332"/>
  <c r="E12" i="332"/>
  <c r="D12" i="332"/>
  <c r="F11" i="332"/>
  <c r="E11" i="332"/>
  <c r="D11" i="332"/>
  <c r="F10" i="332"/>
  <c r="E10" i="332"/>
  <c r="D10" i="332"/>
  <c r="F9" i="332"/>
  <c r="E9" i="332"/>
  <c r="D9" i="332"/>
  <c r="F8" i="332"/>
  <c r="E8" i="332"/>
  <c r="D8" i="332"/>
  <c r="F7" i="332"/>
  <c r="E7" i="332"/>
  <c r="D7" i="332"/>
  <c r="F6" i="332"/>
  <c r="E6" i="332"/>
  <c r="D6" i="332"/>
  <c r="F5" i="332"/>
  <c r="E5" i="332"/>
  <c r="D5" i="332"/>
  <c r="F4" i="332"/>
  <c r="E4" i="332"/>
  <c r="D4" i="332"/>
  <c r="F3" i="332"/>
  <c r="E3" i="332"/>
  <c r="D3" i="332"/>
  <c r="F1" i="332"/>
  <c r="D1" i="332"/>
  <c r="D63" i="331"/>
  <c r="F48" i="331"/>
  <c r="E48" i="331"/>
  <c r="D48" i="331"/>
  <c r="F47" i="331"/>
  <c r="E47" i="331"/>
  <c r="D47" i="331"/>
  <c r="F45" i="331"/>
  <c r="E45" i="331"/>
  <c r="D45" i="331"/>
  <c r="H44" i="331"/>
  <c r="F44" i="331"/>
  <c r="E44" i="331"/>
  <c r="D44" i="331"/>
  <c r="H43" i="331"/>
  <c r="E43" i="331"/>
  <c r="D43" i="331"/>
  <c r="H41" i="331"/>
  <c r="D39" i="331"/>
  <c r="F38" i="331"/>
  <c r="E38" i="331"/>
  <c r="E37" i="331"/>
  <c r="D37" i="331"/>
  <c r="E33" i="331"/>
  <c r="D33" i="331"/>
  <c r="F28" i="331"/>
  <c r="E28" i="331"/>
  <c r="D28" i="331"/>
  <c r="F27" i="331"/>
  <c r="E27" i="331"/>
  <c r="D27" i="331"/>
  <c r="F26" i="331"/>
  <c r="E26" i="331"/>
  <c r="D26" i="331"/>
  <c r="F25" i="331"/>
  <c r="E25" i="331"/>
  <c r="D25" i="331"/>
  <c r="F23" i="331"/>
  <c r="E23" i="331"/>
  <c r="D23" i="331"/>
  <c r="F18" i="331"/>
  <c r="E18" i="331"/>
  <c r="D18" i="331"/>
  <c r="F17" i="331"/>
  <c r="E17" i="331"/>
  <c r="D17" i="331"/>
  <c r="F16" i="331"/>
  <c r="E16" i="331"/>
  <c r="D16" i="331"/>
  <c r="F15" i="331"/>
  <c r="E15" i="331"/>
  <c r="D15" i="331"/>
  <c r="F14" i="331"/>
  <c r="E14" i="331"/>
  <c r="D14" i="331"/>
  <c r="F13" i="331"/>
  <c r="E13" i="331"/>
  <c r="D13" i="331"/>
  <c r="F8" i="331"/>
  <c r="E8" i="331"/>
  <c r="D8" i="331"/>
  <c r="F7" i="331"/>
  <c r="E7" i="331"/>
  <c r="D7" i="331"/>
  <c r="F6" i="331"/>
  <c r="E6" i="331"/>
  <c r="D6" i="331"/>
  <c r="F5" i="331"/>
  <c r="E5" i="331"/>
  <c r="D5" i="331"/>
  <c r="F4" i="331"/>
  <c r="E4" i="331"/>
  <c r="D4" i="331"/>
  <c r="F3" i="331"/>
  <c r="E3" i="331"/>
  <c r="D3" i="331"/>
  <c r="F1" i="331"/>
  <c r="D1" i="331"/>
  <c r="H43" i="330"/>
  <c r="H41" i="330"/>
  <c r="D34" i="325" l="1"/>
  <c r="D35" i="325"/>
  <c r="E34" i="325"/>
  <c r="E35" i="325"/>
  <c r="F35" i="325"/>
  <c r="F34" i="325"/>
  <c r="F24" i="325"/>
  <c r="E24" i="325"/>
  <c r="D24" i="325"/>
  <c r="F35" i="324"/>
  <c r="E35" i="324"/>
  <c r="D35" i="324"/>
  <c r="F34" i="324"/>
  <c r="E34" i="324"/>
  <c r="D34" i="324"/>
  <c r="F24" i="324"/>
  <c r="E24" i="324"/>
  <c r="D24" i="324"/>
  <c r="F35" i="323"/>
  <c r="E35" i="323"/>
  <c r="D35" i="323"/>
  <c r="F34" i="323"/>
  <c r="E34" i="323"/>
  <c r="D34" i="323"/>
  <c r="F24" i="323"/>
  <c r="E24" i="323"/>
  <c r="D24" i="323"/>
  <c r="D63" i="329" l="1"/>
  <c r="F51" i="329"/>
  <c r="D51" i="329"/>
  <c r="F50" i="329"/>
  <c r="E50" i="329"/>
  <c r="D50" i="329"/>
  <c r="F49" i="329"/>
  <c r="E49" i="329"/>
  <c r="D49" i="329"/>
  <c r="F48" i="329"/>
  <c r="E48" i="329"/>
  <c r="D48" i="329"/>
  <c r="F47" i="329"/>
  <c r="E47" i="329"/>
  <c r="D47" i="329"/>
  <c r="E46" i="329"/>
  <c r="D46" i="329"/>
  <c r="F45" i="329"/>
  <c r="E45" i="329"/>
  <c r="D45" i="329"/>
  <c r="H44" i="329"/>
  <c r="F44" i="329"/>
  <c r="E44" i="329"/>
  <c r="D44" i="329"/>
  <c r="H43" i="329"/>
  <c r="F43" i="329"/>
  <c r="E43" i="329"/>
  <c r="D43" i="329"/>
  <c r="F42" i="329"/>
  <c r="E42" i="329"/>
  <c r="D42" i="329"/>
  <c r="H41" i="329"/>
  <c r="F41" i="329"/>
  <c r="E41" i="329"/>
  <c r="D41" i="329"/>
  <c r="F40" i="329"/>
  <c r="E40" i="329"/>
  <c r="D40" i="329"/>
  <c r="F39" i="329"/>
  <c r="E39" i="329"/>
  <c r="D39" i="329"/>
  <c r="F38" i="329"/>
  <c r="E38" i="329"/>
  <c r="D38" i="329"/>
  <c r="F37" i="329"/>
  <c r="E37" i="329"/>
  <c r="D37" i="329"/>
  <c r="F35" i="329"/>
  <c r="E35" i="329"/>
  <c r="D35" i="329"/>
  <c r="F34" i="329"/>
  <c r="E34" i="329"/>
  <c r="D34" i="329"/>
  <c r="E33" i="329"/>
  <c r="D33" i="329"/>
  <c r="F32" i="329"/>
  <c r="E32" i="329"/>
  <c r="D32" i="329"/>
  <c r="F31" i="329"/>
  <c r="E31" i="329"/>
  <c r="D31" i="329"/>
  <c r="F30" i="329"/>
  <c r="E30" i="329"/>
  <c r="D30" i="329"/>
  <c r="F29" i="329"/>
  <c r="E29" i="329"/>
  <c r="D29" i="329"/>
  <c r="F28" i="329"/>
  <c r="E28" i="329"/>
  <c r="D28" i="329"/>
  <c r="F27" i="329"/>
  <c r="E27" i="329"/>
  <c r="D27" i="329"/>
  <c r="F26" i="329"/>
  <c r="E26" i="329"/>
  <c r="D26" i="329"/>
  <c r="F25" i="329"/>
  <c r="E25" i="329"/>
  <c r="D25" i="329"/>
  <c r="F24" i="329"/>
  <c r="E24" i="329"/>
  <c r="D24" i="329"/>
  <c r="E23" i="329"/>
  <c r="D23" i="329"/>
  <c r="F22" i="329"/>
  <c r="E22" i="329"/>
  <c r="D22" i="329"/>
  <c r="F21" i="329"/>
  <c r="E21" i="329"/>
  <c r="D21" i="329"/>
  <c r="F20" i="329"/>
  <c r="E20" i="329"/>
  <c r="D20" i="329"/>
  <c r="F19" i="329"/>
  <c r="E19" i="329"/>
  <c r="D19" i="329"/>
  <c r="F18" i="329"/>
  <c r="E18" i="329"/>
  <c r="D18" i="329"/>
  <c r="F17" i="329"/>
  <c r="E17" i="329"/>
  <c r="D17" i="329"/>
  <c r="F16" i="329"/>
  <c r="E16" i="329"/>
  <c r="D16" i="329"/>
  <c r="F15" i="329"/>
  <c r="E15" i="329"/>
  <c r="D15" i="329"/>
  <c r="F14" i="329"/>
  <c r="E14" i="329"/>
  <c r="D14" i="329"/>
  <c r="F13" i="329"/>
  <c r="E13" i="329"/>
  <c r="D13" i="329"/>
  <c r="F12" i="329"/>
  <c r="E12" i="329"/>
  <c r="D12" i="329"/>
  <c r="F11" i="329"/>
  <c r="E11" i="329"/>
  <c r="F10" i="329"/>
  <c r="E10" i="329"/>
  <c r="D10" i="329"/>
  <c r="F9" i="329"/>
  <c r="E9" i="329"/>
  <c r="D9" i="329"/>
  <c r="F8" i="329"/>
  <c r="E8" i="329"/>
  <c r="D8" i="329"/>
  <c r="F7" i="329"/>
  <c r="E7" i="329"/>
  <c r="D7" i="329"/>
  <c r="F6" i="329"/>
  <c r="E6" i="329"/>
  <c r="D6" i="329"/>
  <c r="F5" i="329"/>
  <c r="E5" i="329"/>
  <c r="D5" i="329"/>
  <c r="F4" i="329"/>
  <c r="E4" i="329"/>
  <c r="D4" i="329"/>
  <c r="F3" i="329"/>
  <c r="E3" i="329"/>
  <c r="D3" i="329"/>
  <c r="F1" i="329"/>
  <c r="D1" i="329"/>
  <c r="D83" i="328"/>
  <c r="F75" i="328"/>
  <c r="F61" i="328"/>
  <c r="E61" i="328"/>
  <c r="D61" i="328"/>
  <c r="F51" i="328"/>
  <c r="F80" i="328" s="1"/>
  <c r="E51" i="328"/>
  <c r="E80" i="328" s="1"/>
  <c r="D51" i="328"/>
  <c r="F50" i="328"/>
  <c r="F79" i="328" s="1"/>
  <c r="E50" i="328"/>
  <c r="E79" i="328" s="1"/>
  <c r="D50" i="328"/>
  <c r="D79" i="328" s="1"/>
  <c r="F49" i="328"/>
  <c r="F78" i="328" s="1"/>
  <c r="E49" i="328"/>
  <c r="E78" i="328" s="1"/>
  <c r="D49" i="328"/>
  <c r="D78" i="328" s="1"/>
  <c r="F48" i="328"/>
  <c r="F77" i="328" s="1"/>
  <c r="E48" i="328"/>
  <c r="E77" i="328" s="1"/>
  <c r="D48" i="328"/>
  <c r="D77" i="328" s="1"/>
  <c r="F47" i="328"/>
  <c r="F76" i="328" s="1"/>
  <c r="E47" i="328"/>
  <c r="E76" i="328" s="1"/>
  <c r="D47" i="328"/>
  <c r="D76" i="328" s="1"/>
  <c r="E46" i="328"/>
  <c r="E75" i="328" s="1"/>
  <c r="D46" i="328"/>
  <c r="D75" i="328" s="1"/>
  <c r="F45" i="328"/>
  <c r="F74" i="328" s="1"/>
  <c r="E45" i="328"/>
  <c r="E74" i="328" s="1"/>
  <c r="D45" i="328"/>
  <c r="D74" i="328" s="1"/>
  <c r="H44" i="328"/>
  <c r="F44" i="328"/>
  <c r="F73" i="328" s="1"/>
  <c r="E44" i="328"/>
  <c r="E73" i="328" s="1"/>
  <c r="D44" i="328"/>
  <c r="D73" i="328" s="1"/>
  <c r="H43" i="328"/>
  <c r="F43" i="328"/>
  <c r="F72" i="328" s="1"/>
  <c r="E43" i="328"/>
  <c r="D43" i="328"/>
  <c r="F42" i="328"/>
  <c r="E42" i="328"/>
  <c r="D42" i="328"/>
  <c r="H41" i="328"/>
  <c r="F41" i="328"/>
  <c r="F70" i="328" s="1"/>
  <c r="E41" i="328"/>
  <c r="E70" i="328" s="1"/>
  <c r="D41" i="328"/>
  <c r="D70" i="328" s="1"/>
  <c r="F40" i="328"/>
  <c r="F69" i="328" s="1"/>
  <c r="E40" i="328"/>
  <c r="E69" i="328" s="1"/>
  <c r="D40" i="328"/>
  <c r="D69" i="328" s="1"/>
  <c r="F39" i="328"/>
  <c r="F68" i="328" s="1"/>
  <c r="E39" i="328"/>
  <c r="E68" i="328" s="1"/>
  <c r="D39" i="328"/>
  <c r="D68" i="328" s="1"/>
  <c r="F38" i="328"/>
  <c r="F67" i="328" s="1"/>
  <c r="E38" i="328"/>
  <c r="E67" i="328" s="1"/>
  <c r="D38" i="328"/>
  <c r="D67" i="328" s="1"/>
  <c r="F37" i="328"/>
  <c r="F66" i="328" s="1"/>
  <c r="E37" i="328"/>
  <c r="E66" i="328" s="1"/>
  <c r="D37" i="328"/>
  <c r="D66" i="328" s="1"/>
  <c r="F36" i="328"/>
  <c r="F65" i="328" s="1"/>
  <c r="E36" i="328"/>
  <c r="E65" i="328" s="1"/>
  <c r="D36" i="328"/>
  <c r="D65" i="328" s="1"/>
  <c r="F35" i="328"/>
  <c r="F64" i="328" s="1"/>
  <c r="E35" i="328"/>
  <c r="E64" i="328" s="1"/>
  <c r="D35" i="328"/>
  <c r="D64" i="328" s="1"/>
  <c r="F34" i="328"/>
  <c r="F63" i="328" s="1"/>
  <c r="E34" i="328"/>
  <c r="E63" i="328" s="1"/>
  <c r="D34" i="328"/>
  <c r="D63" i="328" s="1"/>
  <c r="F33" i="328"/>
  <c r="F62" i="328" s="1"/>
  <c r="E33" i="328"/>
  <c r="D33" i="328"/>
  <c r="F32" i="328"/>
  <c r="E32" i="328"/>
  <c r="D32" i="328"/>
  <c r="F31" i="328"/>
  <c r="E31" i="328"/>
  <c r="D31" i="328"/>
  <c r="F30" i="328"/>
  <c r="E30" i="328"/>
  <c r="D30" i="328"/>
  <c r="F29" i="328"/>
  <c r="E29" i="328"/>
  <c r="D29" i="328"/>
  <c r="F28" i="328"/>
  <c r="E28" i="328"/>
  <c r="D28" i="328"/>
  <c r="F27" i="328"/>
  <c r="E27" i="328"/>
  <c r="D27" i="328"/>
  <c r="F26" i="328"/>
  <c r="E26" i="328"/>
  <c r="D26" i="328"/>
  <c r="F25" i="328"/>
  <c r="E25" i="328"/>
  <c r="D25" i="328"/>
  <c r="F24" i="328"/>
  <c r="E24" i="328"/>
  <c r="D24" i="328"/>
  <c r="F23" i="328"/>
  <c r="E23" i="328"/>
  <c r="D23" i="328"/>
  <c r="F22" i="328"/>
  <c r="E22" i="328"/>
  <c r="D22" i="328"/>
  <c r="F21" i="328"/>
  <c r="E21" i="328"/>
  <c r="D21" i="328"/>
  <c r="F20" i="328"/>
  <c r="E20" i="328"/>
  <c r="D20" i="328"/>
  <c r="F19" i="328"/>
  <c r="E19" i="328"/>
  <c r="D19" i="328"/>
  <c r="F18" i="328"/>
  <c r="E18" i="328"/>
  <c r="D18" i="328"/>
  <c r="F17" i="328"/>
  <c r="E17" i="328"/>
  <c r="D17" i="328"/>
  <c r="F16" i="328"/>
  <c r="E16" i="328"/>
  <c r="D16" i="328"/>
  <c r="F15" i="328"/>
  <c r="E15" i="328"/>
  <c r="D15" i="328"/>
  <c r="F14" i="328"/>
  <c r="E14" i="328"/>
  <c r="D14" i="328"/>
  <c r="F13" i="328"/>
  <c r="E13" i="328"/>
  <c r="D13" i="328"/>
  <c r="F12" i="328"/>
  <c r="E12" i="328"/>
  <c r="D12" i="328"/>
  <c r="F11" i="328"/>
  <c r="E11" i="328"/>
  <c r="F10" i="328"/>
  <c r="E10" i="328"/>
  <c r="D10" i="328"/>
  <c r="F9" i="328"/>
  <c r="E9" i="328"/>
  <c r="D9" i="328"/>
  <c r="F8" i="328"/>
  <c r="E8" i="328"/>
  <c r="D8" i="328"/>
  <c r="F7" i="328"/>
  <c r="E7" i="328"/>
  <c r="D7" i="328"/>
  <c r="F6" i="328"/>
  <c r="E6" i="328"/>
  <c r="D6" i="328"/>
  <c r="F5" i="328"/>
  <c r="E5" i="328"/>
  <c r="D5" i="328"/>
  <c r="F4" i="328"/>
  <c r="E4" i="328"/>
  <c r="D4" i="328"/>
  <c r="F3" i="328"/>
  <c r="E3" i="328"/>
  <c r="D3" i="328"/>
  <c r="F1" i="328"/>
  <c r="D1" i="328"/>
  <c r="D63" i="327"/>
  <c r="F48" i="327"/>
  <c r="E48" i="327"/>
  <c r="D48" i="327"/>
  <c r="F47" i="327"/>
  <c r="E47" i="327"/>
  <c r="D47" i="327"/>
  <c r="E46" i="327"/>
  <c r="D46" i="327"/>
  <c r="F45" i="327"/>
  <c r="E45" i="327"/>
  <c r="D45" i="327"/>
  <c r="H44" i="327"/>
  <c r="F44" i="327"/>
  <c r="E44" i="327"/>
  <c r="D44" i="327"/>
  <c r="H43" i="327"/>
  <c r="F43" i="327"/>
  <c r="E43" i="327"/>
  <c r="D43" i="327"/>
  <c r="H41" i="327"/>
  <c r="F38" i="327"/>
  <c r="E38" i="327"/>
  <c r="D38" i="327"/>
  <c r="F37" i="327"/>
  <c r="E37" i="327"/>
  <c r="D37" i="327"/>
  <c r="F36" i="327"/>
  <c r="E36" i="327"/>
  <c r="D36" i="327"/>
  <c r="F35" i="327"/>
  <c r="E35" i="327"/>
  <c r="D35" i="327"/>
  <c r="F34" i="327"/>
  <c r="E34" i="327"/>
  <c r="D34" i="327"/>
  <c r="F33" i="327"/>
  <c r="E33" i="327"/>
  <c r="D33" i="327"/>
  <c r="F28" i="327"/>
  <c r="E28" i="327"/>
  <c r="D28" i="327"/>
  <c r="F27" i="327"/>
  <c r="E27" i="327"/>
  <c r="D27" i="327"/>
  <c r="F26" i="327"/>
  <c r="E26" i="327"/>
  <c r="D26" i="327"/>
  <c r="F25" i="327"/>
  <c r="E25" i="327"/>
  <c r="D25" i="327"/>
  <c r="F24" i="327"/>
  <c r="E24" i="327"/>
  <c r="D24" i="327"/>
  <c r="F23" i="327"/>
  <c r="E23" i="327"/>
  <c r="D23" i="327"/>
  <c r="F18" i="327"/>
  <c r="E18" i="327"/>
  <c r="D18" i="327"/>
  <c r="F17" i="327"/>
  <c r="E17" i="327"/>
  <c r="D17" i="327"/>
  <c r="F16" i="327"/>
  <c r="E16" i="327"/>
  <c r="D16" i="327"/>
  <c r="F15" i="327"/>
  <c r="E15" i="327"/>
  <c r="D15" i="327"/>
  <c r="F14" i="327"/>
  <c r="E14" i="327"/>
  <c r="D14" i="327"/>
  <c r="F13" i="327"/>
  <c r="E13" i="327"/>
  <c r="D13" i="327"/>
  <c r="F11" i="327"/>
  <c r="E11" i="327"/>
  <c r="F10" i="327"/>
  <c r="E10" i="327"/>
  <c r="D10" i="327"/>
  <c r="F9" i="327"/>
  <c r="E9" i="327"/>
  <c r="D9" i="327"/>
  <c r="F8" i="327"/>
  <c r="E8" i="327"/>
  <c r="D8" i="327"/>
  <c r="F7" i="327"/>
  <c r="E7" i="327"/>
  <c r="D7" i="327"/>
  <c r="F6" i="327"/>
  <c r="E6" i="327"/>
  <c r="D6" i="327"/>
  <c r="F5" i="327"/>
  <c r="E5" i="327"/>
  <c r="D5" i="327"/>
  <c r="F4" i="327"/>
  <c r="E4" i="327"/>
  <c r="D4" i="327"/>
  <c r="F3" i="327"/>
  <c r="E3" i="327"/>
  <c r="D3" i="327"/>
  <c r="F1" i="327"/>
  <c r="D1" i="327"/>
  <c r="H43" i="326"/>
  <c r="H41" i="326"/>
  <c r="D63" i="325"/>
  <c r="F51" i="325"/>
  <c r="E51" i="325"/>
  <c r="D51" i="325"/>
  <c r="F50" i="325"/>
  <c r="E50" i="325"/>
  <c r="D50" i="325"/>
  <c r="F49" i="325"/>
  <c r="E49" i="325"/>
  <c r="D49" i="325"/>
  <c r="F48" i="325"/>
  <c r="E48" i="325"/>
  <c r="D48" i="325"/>
  <c r="F47" i="325"/>
  <c r="E47" i="325"/>
  <c r="D47" i="325"/>
  <c r="F46" i="325"/>
  <c r="E46" i="325"/>
  <c r="D46" i="325"/>
  <c r="F45" i="325"/>
  <c r="E45" i="325"/>
  <c r="D45" i="325"/>
  <c r="H44" i="325"/>
  <c r="F44" i="325"/>
  <c r="E44" i="325"/>
  <c r="D44" i="325"/>
  <c r="H43" i="325"/>
  <c r="F43" i="325"/>
  <c r="E43" i="325"/>
  <c r="D43" i="325"/>
  <c r="F42" i="325"/>
  <c r="E42" i="325"/>
  <c r="D42" i="325"/>
  <c r="H41" i="325"/>
  <c r="F41" i="325"/>
  <c r="E41" i="325"/>
  <c r="D41" i="325"/>
  <c r="F40" i="325"/>
  <c r="E40" i="325"/>
  <c r="D40" i="325"/>
  <c r="F39" i="325"/>
  <c r="E39" i="325"/>
  <c r="D39" i="325"/>
  <c r="F38" i="325"/>
  <c r="E38" i="325"/>
  <c r="D38" i="325"/>
  <c r="F37" i="325"/>
  <c r="E37" i="325"/>
  <c r="D37" i="325"/>
  <c r="F36" i="325"/>
  <c r="E36" i="325"/>
  <c r="D36" i="325"/>
  <c r="F32" i="325"/>
  <c r="E32" i="325"/>
  <c r="D32" i="325"/>
  <c r="F31" i="325"/>
  <c r="E31" i="325"/>
  <c r="D31" i="325"/>
  <c r="F30" i="325"/>
  <c r="E30" i="325"/>
  <c r="D30" i="325"/>
  <c r="F29" i="325"/>
  <c r="E29" i="325"/>
  <c r="D29" i="325"/>
  <c r="F28" i="325"/>
  <c r="E28" i="325"/>
  <c r="D28" i="325"/>
  <c r="F27" i="325"/>
  <c r="E27" i="325"/>
  <c r="D27" i="325"/>
  <c r="F26" i="325"/>
  <c r="E26" i="325"/>
  <c r="D26" i="325"/>
  <c r="F25" i="325"/>
  <c r="E25" i="325"/>
  <c r="D25" i="325"/>
  <c r="F23" i="325"/>
  <c r="E23" i="325"/>
  <c r="F22" i="325"/>
  <c r="E22" i="325"/>
  <c r="D22" i="325"/>
  <c r="F21" i="325"/>
  <c r="E21" i="325"/>
  <c r="D21" i="325"/>
  <c r="F20" i="325"/>
  <c r="E20" i="325"/>
  <c r="D20" i="325"/>
  <c r="F19" i="325"/>
  <c r="E19" i="325"/>
  <c r="D19" i="325"/>
  <c r="F18" i="325"/>
  <c r="E18" i="325"/>
  <c r="D18" i="325"/>
  <c r="F17" i="325"/>
  <c r="E17" i="325"/>
  <c r="D17" i="325"/>
  <c r="F16" i="325"/>
  <c r="E16" i="325"/>
  <c r="D16" i="325"/>
  <c r="F15" i="325"/>
  <c r="E15" i="325"/>
  <c r="D15" i="325"/>
  <c r="F14" i="325"/>
  <c r="E14" i="325"/>
  <c r="D14" i="325"/>
  <c r="E13" i="325"/>
  <c r="D13" i="325"/>
  <c r="F12" i="325"/>
  <c r="E12" i="325"/>
  <c r="D12" i="325"/>
  <c r="F11" i="325"/>
  <c r="E11" i="325"/>
  <c r="D11" i="325"/>
  <c r="F10" i="325"/>
  <c r="E10" i="325"/>
  <c r="D10" i="325"/>
  <c r="F9" i="325"/>
  <c r="E9" i="325"/>
  <c r="D9" i="325"/>
  <c r="F8" i="325"/>
  <c r="E8" i="325"/>
  <c r="D8" i="325"/>
  <c r="F7" i="325"/>
  <c r="E7" i="325"/>
  <c r="D7" i="325"/>
  <c r="F6" i="325"/>
  <c r="E6" i="325"/>
  <c r="D6" i="325"/>
  <c r="F5" i="325"/>
  <c r="E5" i="325"/>
  <c r="D5" i="325"/>
  <c r="F4" i="325"/>
  <c r="E4" i="325"/>
  <c r="D4" i="325"/>
  <c r="E3" i="325"/>
  <c r="D3" i="325"/>
  <c r="F1" i="325"/>
  <c r="D1" i="325"/>
  <c r="D83" i="324"/>
  <c r="E64" i="324"/>
  <c r="D64" i="324"/>
  <c r="F63" i="324"/>
  <c r="E63" i="324"/>
  <c r="D63" i="324"/>
  <c r="F62" i="324"/>
  <c r="F61" i="324"/>
  <c r="E61" i="324"/>
  <c r="D61" i="324"/>
  <c r="F51" i="324"/>
  <c r="F80" i="324" s="1"/>
  <c r="E51" i="324"/>
  <c r="E80" i="324" s="1"/>
  <c r="D51" i="324"/>
  <c r="D80" i="324" s="1"/>
  <c r="F50" i="324"/>
  <c r="F79" i="324" s="1"/>
  <c r="E50" i="324"/>
  <c r="E79" i="324" s="1"/>
  <c r="D50" i="324"/>
  <c r="D79" i="324" s="1"/>
  <c r="F49" i="324"/>
  <c r="F78" i="324" s="1"/>
  <c r="E49" i="324"/>
  <c r="E78" i="324" s="1"/>
  <c r="D49" i="324"/>
  <c r="D78" i="324" s="1"/>
  <c r="F48" i="324"/>
  <c r="F77" i="324" s="1"/>
  <c r="E48" i="324"/>
  <c r="E77" i="324" s="1"/>
  <c r="D48" i="324"/>
  <c r="D77" i="324" s="1"/>
  <c r="F47" i="324"/>
  <c r="F76" i="324" s="1"/>
  <c r="E47" i="324"/>
  <c r="E76" i="324" s="1"/>
  <c r="D47" i="324"/>
  <c r="D76" i="324" s="1"/>
  <c r="F46" i="324"/>
  <c r="F75" i="324" s="1"/>
  <c r="E46" i="324"/>
  <c r="E75" i="324" s="1"/>
  <c r="D46" i="324"/>
  <c r="D75" i="324" s="1"/>
  <c r="F45" i="324"/>
  <c r="F74" i="324" s="1"/>
  <c r="E45" i="324"/>
  <c r="E74" i="324" s="1"/>
  <c r="D45" i="324"/>
  <c r="D74" i="324" s="1"/>
  <c r="H44" i="324"/>
  <c r="F44" i="324"/>
  <c r="F73" i="324" s="1"/>
  <c r="E44" i="324"/>
  <c r="E73" i="324" s="1"/>
  <c r="D44" i="324"/>
  <c r="D73" i="324" s="1"/>
  <c r="H43" i="324"/>
  <c r="F43" i="324"/>
  <c r="F72" i="324" s="1"/>
  <c r="E43" i="324"/>
  <c r="E72" i="324" s="1"/>
  <c r="D43" i="324"/>
  <c r="D72" i="324" s="1"/>
  <c r="F42" i="324"/>
  <c r="E42" i="324"/>
  <c r="D42" i="324"/>
  <c r="H41" i="324"/>
  <c r="F41" i="324"/>
  <c r="F70" i="324" s="1"/>
  <c r="E41" i="324"/>
  <c r="E70" i="324" s="1"/>
  <c r="D41" i="324"/>
  <c r="D70" i="324" s="1"/>
  <c r="F40" i="324"/>
  <c r="F69" i="324" s="1"/>
  <c r="E40" i="324"/>
  <c r="E69" i="324" s="1"/>
  <c r="D40" i="324"/>
  <c r="D69" i="324" s="1"/>
  <c r="F39" i="324"/>
  <c r="F68" i="324" s="1"/>
  <c r="E39" i="324"/>
  <c r="E68" i="324" s="1"/>
  <c r="D39" i="324"/>
  <c r="D68" i="324" s="1"/>
  <c r="F38" i="324"/>
  <c r="F67" i="324" s="1"/>
  <c r="E38" i="324"/>
  <c r="E67" i="324" s="1"/>
  <c r="D38" i="324"/>
  <c r="D67" i="324" s="1"/>
  <c r="F37" i="324"/>
  <c r="F66" i="324" s="1"/>
  <c r="E37" i="324"/>
  <c r="E66" i="324" s="1"/>
  <c r="D37" i="324"/>
  <c r="D66" i="324" s="1"/>
  <c r="F36" i="324"/>
  <c r="F65" i="324" s="1"/>
  <c r="E36" i="324"/>
  <c r="E65" i="324" s="1"/>
  <c r="D36" i="324"/>
  <c r="D65" i="324" s="1"/>
  <c r="F32" i="324"/>
  <c r="E32" i="324"/>
  <c r="D32" i="324"/>
  <c r="F31" i="324"/>
  <c r="E31" i="324"/>
  <c r="D31" i="324"/>
  <c r="F30" i="324"/>
  <c r="E30" i="324"/>
  <c r="D30" i="324"/>
  <c r="F29" i="324"/>
  <c r="E29" i="324"/>
  <c r="D29" i="324"/>
  <c r="F28" i="324"/>
  <c r="E28" i="324"/>
  <c r="D28" i="324"/>
  <c r="F27" i="324"/>
  <c r="E27" i="324"/>
  <c r="D27" i="324"/>
  <c r="F26" i="324"/>
  <c r="E26" i="324"/>
  <c r="D26" i="324"/>
  <c r="F25" i="324"/>
  <c r="E25" i="324"/>
  <c r="D25" i="324"/>
  <c r="F23" i="324"/>
  <c r="E23" i="324"/>
  <c r="D23" i="324"/>
  <c r="F22" i="324"/>
  <c r="E22" i="324"/>
  <c r="D22" i="324"/>
  <c r="F21" i="324"/>
  <c r="E21" i="324"/>
  <c r="D21" i="324"/>
  <c r="F20" i="324"/>
  <c r="E20" i="324"/>
  <c r="D20" i="324"/>
  <c r="F19" i="324"/>
  <c r="E19" i="324"/>
  <c r="D19" i="324"/>
  <c r="F18" i="324"/>
  <c r="E18" i="324"/>
  <c r="D18" i="324"/>
  <c r="F17" i="324"/>
  <c r="E17" i="324"/>
  <c r="D17" i="324"/>
  <c r="F16" i="324"/>
  <c r="E16" i="324"/>
  <c r="D16" i="324"/>
  <c r="F15" i="324"/>
  <c r="E15" i="324"/>
  <c r="D15" i="324"/>
  <c r="F14" i="324"/>
  <c r="E14" i="324"/>
  <c r="D14" i="324"/>
  <c r="E13" i="324"/>
  <c r="D13" i="324"/>
  <c r="F12" i="324"/>
  <c r="E12" i="324"/>
  <c r="D12" i="324"/>
  <c r="F11" i="324"/>
  <c r="E11" i="324"/>
  <c r="D11" i="324"/>
  <c r="F10" i="324"/>
  <c r="E10" i="324"/>
  <c r="D10" i="324"/>
  <c r="F9" i="324"/>
  <c r="E9" i="324"/>
  <c r="D9" i="324"/>
  <c r="F8" i="324"/>
  <c r="E8" i="324"/>
  <c r="D8" i="324"/>
  <c r="F7" i="324"/>
  <c r="E7" i="324"/>
  <c r="D7" i="324"/>
  <c r="F6" i="324"/>
  <c r="E6" i="324"/>
  <c r="D6" i="324"/>
  <c r="F5" i="324"/>
  <c r="E5" i="324"/>
  <c r="D5" i="324"/>
  <c r="F4" i="324"/>
  <c r="E4" i="324"/>
  <c r="D4" i="324"/>
  <c r="E3" i="324"/>
  <c r="D3" i="324"/>
  <c r="F1" i="324"/>
  <c r="D1" i="324"/>
  <c r="D63" i="323"/>
  <c r="F48" i="323"/>
  <c r="E48" i="323"/>
  <c r="D48" i="323"/>
  <c r="F47" i="323"/>
  <c r="E47" i="323"/>
  <c r="D47" i="323"/>
  <c r="F46" i="323"/>
  <c r="E46" i="323"/>
  <c r="D46" i="323"/>
  <c r="F45" i="323"/>
  <c r="E45" i="323"/>
  <c r="D45" i="323"/>
  <c r="H44" i="323"/>
  <c r="F44" i="323"/>
  <c r="E44" i="323"/>
  <c r="D44" i="323"/>
  <c r="H43" i="323"/>
  <c r="F43" i="323"/>
  <c r="E43" i="323"/>
  <c r="D43" i="323"/>
  <c r="H41" i="323"/>
  <c r="F38" i="323"/>
  <c r="E38" i="323"/>
  <c r="D38" i="323"/>
  <c r="F37" i="323"/>
  <c r="E37" i="323"/>
  <c r="D37" i="323"/>
  <c r="F36" i="323"/>
  <c r="E36" i="323"/>
  <c r="D36" i="323"/>
  <c r="E30" i="323"/>
  <c r="D30" i="323"/>
  <c r="E29" i="323"/>
  <c r="F28" i="323"/>
  <c r="E28" i="323"/>
  <c r="D28" i="323"/>
  <c r="F27" i="323"/>
  <c r="E27" i="323"/>
  <c r="D27" i="323"/>
  <c r="F26" i="323"/>
  <c r="E26" i="323"/>
  <c r="D26" i="323"/>
  <c r="F25" i="323"/>
  <c r="E25" i="323"/>
  <c r="D25" i="323"/>
  <c r="F23" i="323"/>
  <c r="E23" i="323"/>
  <c r="D23" i="323"/>
  <c r="F21" i="323"/>
  <c r="E21" i="323"/>
  <c r="F18" i="323"/>
  <c r="E18" i="323"/>
  <c r="D18" i="323"/>
  <c r="F17" i="323"/>
  <c r="E17" i="323"/>
  <c r="D17" i="323"/>
  <c r="F16" i="323"/>
  <c r="E16" i="323"/>
  <c r="D16" i="323"/>
  <c r="F15" i="323"/>
  <c r="E15" i="323"/>
  <c r="D15" i="323"/>
  <c r="F14" i="323"/>
  <c r="E14" i="323"/>
  <c r="D14" i="323"/>
  <c r="E13" i="323"/>
  <c r="D13" i="323"/>
  <c r="F11" i="323"/>
  <c r="E11" i="323"/>
  <c r="F10" i="323"/>
  <c r="E10" i="323"/>
  <c r="D10" i="323"/>
  <c r="F8" i="323"/>
  <c r="E8" i="323"/>
  <c r="D8" i="323"/>
  <c r="F7" i="323"/>
  <c r="E7" i="323"/>
  <c r="D7" i="323"/>
  <c r="F6" i="323"/>
  <c r="E6" i="323"/>
  <c r="D6" i="323"/>
  <c r="F5" i="323"/>
  <c r="E5" i="323"/>
  <c r="D5" i="323"/>
  <c r="F4" i="323"/>
  <c r="E4" i="323"/>
  <c r="D4" i="323"/>
  <c r="E3" i="323"/>
  <c r="D3" i="323"/>
  <c r="F1" i="323"/>
  <c r="D1" i="323"/>
  <c r="H43" i="322"/>
  <c r="H41" i="322"/>
</calcChain>
</file>

<file path=xl/sharedStrings.xml><?xml version="1.0" encoding="utf-8"?>
<sst xmlns="http://schemas.openxmlformats.org/spreadsheetml/2006/main" count="1163" uniqueCount="231">
  <si>
    <t xml:space="preserve">NOM DE LA STRUCTURE </t>
  </si>
  <si>
    <t>Semaine n° 23 - du 03 au 09 juin 2024</t>
  </si>
  <si>
    <t>Petits</t>
  </si>
  <si>
    <t>Moyens</t>
  </si>
  <si>
    <t>Grands</t>
  </si>
  <si>
    <t>LUNDI</t>
  </si>
  <si>
    <t>Crème de betterave au cumin</t>
  </si>
  <si>
    <t>Purée de haricot blanc</t>
  </si>
  <si>
    <t>Mijoté de haricot blanc estragon coquillette</t>
  </si>
  <si>
    <t>Purée d'haricot beurre</t>
  </si>
  <si>
    <t>***</t>
  </si>
  <si>
    <t>Fondu Président</t>
  </si>
  <si>
    <t xml:space="preserve">Purée pomme </t>
  </si>
  <si>
    <t>Pomme</t>
  </si>
  <si>
    <t>Fromage blanc  nature</t>
  </si>
  <si>
    <t>Semoule au lait à la vanille</t>
  </si>
  <si>
    <t>Purée pomme fleur d'oranger</t>
  </si>
  <si>
    <t>MARDI</t>
  </si>
  <si>
    <t/>
  </si>
  <si>
    <t>Salade de boulgour BIO à l'italienne</t>
  </si>
  <si>
    <t>Colin au bouillon</t>
  </si>
  <si>
    <t>Colin sauce ciboulette</t>
  </si>
  <si>
    <t>Purée de brocoli</t>
  </si>
  <si>
    <t>Fine de brocoli et boulgour</t>
  </si>
  <si>
    <t>Chou-fleur et brocoli</t>
  </si>
  <si>
    <t>Mimolette</t>
  </si>
  <si>
    <t>Purée pomme cassis</t>
  </si>
  <si>
    <t>Kiwi</t>
  </si>
  <si>
    <t>Yaourt nature</t>
  </si>
  <si>
    <t>Purée pomme vanille</t>
  </si>
  <si>
    <t>MERCREDI</t>
  </si>
  <si>
    <t>Tomate</t>
  </si>
  <si>
    <t xml:space="preserve">Egréné de boeuf BIO au bouillon </t>
  </si>
  <si>
    <t>Fromage frais nature</t>
  </si>
  <si>
    <t>Omelette</t>
  </si>
  <si>
    <t>Purée d'épinard</t>
  </si>
  <si>
    <t>Ecrasé d'épinard et blé</t>
  </si>
  <si>
    <t>Blé</t>
  </si>
  <si>
    <t>Purée de pomme romarin</t>
  </si>
  <si>
    <t>Bûchette mi-chèvre</t>
  </si>
  <si>
    <t>Pain</t>
  </si>
  <si>
    <t>JEUDI</t>
  </si>
  <si>
    <t>Concombres au fromage blanc</t>
  </si>
  <si>
    <t>Merlu au bouillon</t>
  </si>
  <si>
    <t>Merlu au jus persillé</t>
  </si>
  <si>
    <t>Purée de navet</t>
  </si>
  <si>
    <t>Ecrasé de navet</t>
  </si>
  <si>
    <t>Pôélée de légumes</t>
  </si>
  <si>
    <t>Purée de pomme rhubarbe</t>
  </si>
  <si>
    <t>Clafoutis à la rhubarbe</t>
  </si>
  <si>
    <t>Pavé 1/2 sel</t>
  </si>
  <si>
    <t>Purée pomme banane</t>
  </si>
  <si>
    <t>Banane</t>
  </si>
  <si>
    <t>VENDREDI</t>
  </si>
  <si>
    <t>Salade de lentille échalote</t>
  </si>
  <si>
    <t>Œuf BIO au bouillon</t>
  </si>
  <si>
    <t>Œuf brouillé</t>
  </si>
  <si>
    <t>Frittata à la tomate (œuf BIO)</t>
  </si>
  <si>
    <t>Mijoté de HB: haricot blanc, tomate, carotte, oignon, estragon, ail, sel/ Boulgour Italienne: boulgour, tomate, olive noire , huile d'olive, basilic, sel/sauce orientale: carotte, farine, coriandre, oignon, ail, curcuma, cumin, huile colza olive, citron /Clafoutis: farine, sucre, lait, œuf, rhubarbe, vanille/Frittata: œuf, tomate, oignon, h de P, huile de T</t>
  </si>
  <si>
    <t>Purée de carotte</t>
  </si>
  <si>
    <t>Ecrasé de carotte et perle</t>
  </si>
  <si>
    <t>Carotte et perle</t>
  </si>
  <si>
    <t>Coulommiers</t>
  </si>
  <si>
    <t>Purée pomme agrume</t>
  </si>
  <si>
    <t>Orange</t>
  </si>
  <si>
    <t>Purée pomme basilic</t>
  </si>
  <si>
    <t>Galette St Michel</t>
  </si>
  <si>
    <t>SAMEDI</t>
  </si>
  <si>
    <t>Céleri râpé sauce fromage blanc</t>
  </si>
  <si>
    <t>Jambon</t>
  </si>
  <si>
    <t>Purée de carottes</t>
  </si>
  <si>
    <t>Purée de pois cassés</t>
  </si>
  <si>
    <t>Saint Morêt</t>
  </si>
  <si>
    <t>Purée de pommes</t>
  </si>
  <si>
    <t>Purée pomme poire</t>
  </si>
  <si>
    <t>Poire</t>
  </si>
  <si>
    <t>Pain confiture</t>
  </si>
  <si>
    <t>Pêche responsable</t>
  </si>
  <si>
    <t xml:space="preserve">Filière Bleu Blanc Cœur                                               Fromage AOP/AOC                          </t>
  </si>
  <si>
    <t>En italique, substitution sans viande</t>
  </si>
  <si>
    <t>P.A. n°2</t>
  </si>
  <si>
    <t>Visitez notre site dédié à la restauration de vos enfants : www.ansamble-et-moi.fr</t>
  </si>
  <si>
    <t>Fromage blanc nature</t>
  </si>
  <si>
    <t>Bouillie de froment</t>
  </si>
  <si>
    <t>Purée pomme romarin</t>
  </si>
  <si>
    <t>Nectarine</t>
  </si>
  <si>
    <t>Pain chocolat</t>
  </si>
  <si>
    <t>Fondu président</t>
  </si>
  <si>
    <t>Purée pomme fraise</t>
  </si>
  <si>
    <t>DIMANCHE</t>
  </si>
  <si>
    <t>Semaine n° 24- du 10 au 16 juin 2024</t>
  </si>
  <si>
    <t>Salade de pâtes risetti estivale</t>
  </si>
  <si>
    <t>Sauté de porc au bouillon</t>
  </si>
  <si>
    <t>Sauté de porc au paprika</t>
  </si>
  <si>
    <t>Colin sauce paprika</t>
  </si>
  <si>
    <t>Purée de petit pois</t>
  </si>
  <si>
    <t>Fine de petit pois et boulgour</t>
  </si>
  <si>
    <t>Petits pois cuisinés</t>
  </si>
  <si>
    <t>Purée pomme  4 épices</t>
  </si>
  <si>
    <t>Fromage frais ail et fines herbes</t>
  </si>
  <si>
    <t>Purée pomme</t>
  </si>
  <si>
    <t>Crème de chou-fleur froide au curry</t>
  </si>
  <si>
    <t>Purée d'haricot rouge</t>
  </si>
  <si>
    <t>Chili de légumes et riz</t>
  </si>
  <si>
    <t>Purée d'haricot vert</t>
  </si>
  <si>
    <t>Fine d'haricot vert et semoule</t>
  </si>
  <si>
    <t>Saint-Paulin</t>
  </si>
  <si>
    <t>Purée pomme  vanille</t>
  </si>
  <si>
    <t>Houmous</t>
  </si>
  <si>
    <t>Emincé de poulet au bouillon</t>
  </si>
  <si>
    <t>Emincé de poulet sauce basquaise</t>
  </si>
  <si>
    <t>Purée de courgette</t>
  </si>
  <si>
    <t>Dés de courgette et blé</t>
  </si>
  <si>
    <t>Courgette et blé</t>
  </si>
  <si>
    <t>Pont L'Evêque</t>
  </si>
  <si>
    <t>Purée pomme raisin sec</t>
  </si>
  <si>
    <t>Tomate basilic</t>
  </si>
  <si>
    <t>Egrené de bœuf BIO au bouillon</t>
  </si>
  <si>
    <t>Sauté de bœuf au citron</t>
  </si>
  <si>
    <t>Œuf brouillé bio tomate</t>
  </si>
  <si>
    <t>Ecrasé de carotte et semoule</t>
  </si>
  <si>
    <t>Semoule</t>
  </si>
  <si>
    <t>Purée pomme griotte</t>
  </si>
  <si>
    <t>Milk shake pomme griotte</t>
  </si>
  <si>
    <t>Repas froid</t>
  </si>
  <si>
    <t>Yaourt  nature</t>
  </si>
  <si>
    <t>Brie</t>
  </si>
  <si>
    <t>Purée pomme cannelle</t>
  </si>
  <si>
    <t>Carotte râpée citronette</t>
  </si>
  <si>
    <t>Sardine au bouillon</t>
  </si>
  <si>
    <t>Rillettes de sardine tomatée</t>
  </si>
  <si>
    <t>Risetti estivale: risetti, concombre, menthe, huile d'oive, sel /Sce paprika: tomate, carotte, farine, oignon, ail, paprika, sucre, sel/ Sce citron: carotte, oignon, farine, citron, ail, huile sel/Chii: riz, haricot rouge,tomate, oignon, maïs, poivron, sel/houmous: pois chiche, ail, paprika, huile colza olive, citron, sel</t>
  </si>
  <si>
    <t>Purée de betterave</t>
  </si>
  <si>
    <t>Ecrasé de betterave coquillette</t>
  </si>
  <si>
    <t>Coquillette</t>
  </si>
  <si>
    <t>Petit fromage frais</t>
  </si>
  <si>
    <t>Purée pomme menthe</t>
  </si>
  <si>
    <t>Moelleux fleur d'oranger</t>
  </si>
  <si>
    <t>P.A. n°3</t>
  </si>
  <si>
    <t>Purée pomme nectarine</t>
  </si>
  <si>
    <t>Purée pomme nactarine</t>
  </si>
  <si>
    <t xml:space="preserve">Semaine n° 25 - du 17 au 23 juin 2024 </t>
  </si>
  <si>
    <t>Menu vert</t>
  </si>
  <si>
    <t>Salade de boulgour à l'italienne</t>
  </si>
  <si>
    <t>Filet de lieu frais au bouillon</t>
  </si>
  <si>
    <t>Filet de lieu frais sauce provençale</t>
  </si>
  <si>
    <t>Purée de céleri</t>
  </si>
  <si>
    <t>Fine de céleri et semoule</t>
  </si>
  <si>
    <t>Mitonnée de légumes</t>
  </si>
  <si>
    <t>Purée pomme rhubarbe</t>
  </si>
  <si>
    <t xml:space="preserve">Fromage frais nature </t>
  </si>
  <si>
    <t>Smoothie pomme et céleri</t>
  </si>
  <si>
    <t>Purée de lentilles corail</t>
  </si>
  <si>
    <t>Dahl de lentilles corail et riz</t>
  </si>
  <si>
    <t>Dés de navet et boulgour</t>
  </si>
  <si>
    <t>Tomme blanche</t>
  </si>
  <si>
    <t>Purée pomme  badiane</t>
  </si>
  <si>
    <t>Taboulé</t>
  </si>
  <si>
    <t>Egrenné de bœuf BIO au bouillon</t>
  </si>
  <si>
    <t>Estouffade de bœuf</t>
  </si>
  <si>
    <t>Ecrasé de carotte</t>
  </si>
  <si>
    <t>Dés de carottes</t>
  </si>
  <si>
    <t>Camembert</t>
  </si>
  <si>
    <t>Lait entier</t>
  </si>
  <si>
    <t>Petit coco</t>
  </si>
  <si>
    <t>Courgette râpée à la menthe</t>
  </si>
  <si>
    <t>Colin sauce persil</t>
  </si>
  <si>
    <t>Fondant petit pois et fromage frais</t>
  </si>
  <si>
    <t>Radis en rondelles</t>
  </si>
  <si>
    <t>Boulgour à litalienne: boulgour, tomate, olive noire, basilic, huile d'olive, sel/Dahl : lentille corail, tomate, oignon, carotte, lait de coco, curry, bouillon de légume maison, ail, sel/Estouffade: farine, tomate, carotte, oignon, ail, persil, thym, olive vert, huile colza olive, sel/Sce provençale: tomate, oignon, farine, huile colza olive, H. de Provence, ail, sel/Fondant: farine, oeuf, sucre, fromage frais, beurre, levure, purée pomme, petit pois</t>
  </si>
  <si>
    <t>Pâtes torti à la tomate</t>
  </si>
  <si>
    <t>Emmental</t>
  </si>
  <si>
    <t>Purée pomme myrtille</t>
  </si>
  <si>
    <t>Bouillie au lait  à la vanille</t>
  </si>
  <si>
    <t xml:space="preserve">Purée pomme  </t>
  </si>
  <si>
    <t>Purée pomme  banane</t>
  </si>
  <si>
    <t>P.A. n°4</t>
  </si>
  <si>
    <t>Madeleine longue</t>
  </si>
  <si>
    <t>Composition des plats:</t>
  </si>
  <si>
    <t xml:space="preserve">Filière Bleu Blanc Cœur                                       Fromage AOP/AOC                          </t>
  </si>
  <si>
    <t xml:space="preserve">Filière Bleu Blanc Cœur                                                                        Fromage AOP/AOC                          </t>
  </si>
  <si>
    <t>NOM DE LA STRUCTURE</t>
  </si>
  <si>
    <t>Semaine n° 26 - du 24 au 30 juin 2024</t>
  </si>
  <si>
    <t>Crème de pois chiche au cumin</t>
  </si>
  <si>
    <t>Sauté de porc crème origan</t>
  </si>
  <si>
    <t>Colin sauce sauge</t>
  </si>
  <si>
    <t>Dés de courgette et boulgour</t>
  </si>
  <si>
    <t>Courgette</t>
  </si>
  <si>
    <t>Edam</t>
  </si>
  <si>
    <t xml:space="preserve">Yaourt nature </t>
  </si>
  <si>
    <t>Salade de haricot vert à l'échalote</t>
  </si>
  <si>
    <t>Egréné de boeuf BIO au bouillon</t>
  </si>
  <si>
    <t>Birria de bœuf BIO (aromates non bio)</t>
  </si>
  <si>
    <t>Birria de haricot rouge</t>
  </si>
  <si>
    <t>Fine de carotte et semoule</t>
  </si>
  <si>
    <t>Pont l'Evêque</t>
  </si>
  <si>
    <t>Fromage frais  nature</t>
  </si>
  <si>
    <t>Purée  pomme fleur d'oranger</t>
  </si>
  <si>
    <t>Concombre</t>
  </si>
  <si>
    <t>Emincé de poulet sauce estragon</t>
  </si>
  <si>
    <t>Purée de p. de terre au lait</t>
  </si>
  <si>
    <t>Purée  pomme cassis</t>
  </si>
  <si>
    <t>Crème au chococlat</t>
  </si>
  <si>
    <t>Purée pomme abricot</t>
  </si>
  <si>
    <t>Abricot</t>
  </si>
  <si>
    <t>Salade de blé BIO à l'orientale</t>
  </si>
  <si>
    <t>Rillettes aux sardines à l'aneth</t>
  </si>
  <si>
    <t>Purée de chou-fleur</t>
  </si>
  <si>
    <t>Ecrasé de chou-fleur</t>
  </si>
  <si>
    <t>Chou-fleur béchamel</t>
  </si>
  <si>
    <t xml:space="preserve">Petit fromage frais </t>
  </si>
  <si>
    <t>Purée pomme verveine</t>
  </si>
  <si>
    <t>Pêche</t>
  </si>
  <si>
    <t xml:space="preserve">Fromage  frais  nature </t>
  </si>
  <si>
    <t>Moelleux citron menthe</t>
  </si>
  <si>
    <t>*: ingrédient issu de l'agriculture biologique</t>
  </si>
  <si>
    <t>Flan à la provençale</t>
  </si>
  <si>
    <t>Crème pois chiche: pois chiche, crème, p.deterre, oignon,cumin/ Blé orientale: blé, coriandre, cumin, concentré citron, huile, sel/birria: bœuf, tomate, oignon, ail, cumin, canelle, origan, poivronsFlan: œuf, lait, oignon, maïzéna, tomate, herbes de P/ Rillette sardine: sardine, merlu, crème, aneth, citron</t>
  </si>
  <si>
    <t>Ecrasé de betterave et perle</t>
  </si>
  <si>
    <t>Pâtes perles</t>
  </si>
  <si>
    <t>Purée pomme 4 épices</t>
  </si>
  <si>
    <t>Fromage ail et fines herbes</t>
  </si>
  <si>
    <t xml:space="preserve">Filière Bleu Blanc Cœur                                                           Fromage AOP/AOC                          </t>
  </si>
  <si>
    <t>P.A. n°1</t>
  </si>
  <si>
    <t xml:space="preserve">Filière Bleu Blanc Cœur                                              Fromage AOP/AOC                          </t>
  </si>
  <si>
    <t>Bœuf à l'orientale</t>
  </si>
  <si>
    <t>Sauté de porc au jus</t>
  </si>
  <si>
    <t>sauté de porc au bouillon</t>
  </si>
  <si>
    <t>Sauté de porc sauce persil</t>
  </si>
  <si>
    <t>Chocolat</t>
  </si>
  <si>
    <t>Confiture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</si>
</sst>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75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4"/>
      <color indexed="9"/>
      <name val="Calibri"/>
      <family val="2"/>
      <scheme val="minor"/>
    </font>
    <font>
      <sz val="26"/>
      <name val="Calibri"/>
      <family val="2"/>
      <scheme val="minor"/>
    </font>
    <font>
      <b/>
      <sz val="24"/>
      <color indexed="9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indexed="9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28"/>
      <color indexed="9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color indexed="9"/>
      <name val="Calibri"/>
      <family val="2"/>
      <scheme val="minor"/>
    </font>
    <font>
      <i/>
      <sz val="28"/>
      <name val="Calibri"/>
      <family val="2"/>
      <scheme val="minor"/>
    </font>
    <font>
      <b/>
      <sz val="22"/>
      <color rgb="FF00B050"/>
      <name val="Gisha"/>
      <family val="2"/>
    </font>
    <font>
      <b/>
      <sz val="24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i/>
      <sz val="26"/>
      <color indexed="9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i/>
      <sz val="28"/>
      <color theme="0"/>
      <name val="Calibri"/>
      <family val="2"/>
      <scheme val="minor"/>
    </font>
    <font>
      <b/>
      <i/>
      <sz val="28"/>
      <color indexed="9"/>
      <name val="Calibri"/>
      <family val="2"/>
      <scheme val="minor"/>
    </font>
    <font>
      <b/>
      <sz val="26"/>
      <color rgb="FFFFC000"/>
      <name val="Century Gothic"/>
      <family val="2"/>
    </font>
    <font>
      <sz val="16"/>
      <name val="Calibri"/>
      <family val="2"/>
      <scheme val="minor"/>
    </font>
    <font>
      <sz val="14"/>
      <color theme="0" tint="-0.499984740745262"/>
      <name val="Trebuchet MS"/>
      <family val="2"/>
    </font>
    <font>
      <b/>
      <u/>
      <sz val="18"/>
      <color theme="3" tint="-0.499984740745262"/>
      <name val="Calibri"/>
      <family val="2"/>
      <scheme val="minor"/>
    </font>
    <font>
      <sz val="26"/>
      <color theme="1"/>
      <name val="Calibri"/>
      <family val="2"/>
      <scheme val="minor"/>
    </font>
    <font>
      <sz val="26"/>
      <color indexed="8"/>
      <name val="Calibri"/>
      <family val="2"/>
      <scheme val="minor"/>
    </font>
    <font>
      <i/>
      <sz val="22"/>
      <name val="Calibri"/>
      <family val="2"/>
      <scheme val="minor"/>
    </font>
    <font>
      <i/>
      <sz val="24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6"/>
      <color rgb="FF92D050"/>
      <name val="Calibri"/>
      <family val="2"/>
      <scheme val="minor"/>
    </font>
    <font>
      <b/>
      <i/>
      <sz val="28"/>
      <color theme="0" tint="-0.249977111117893"/>
      <name val="Calibri"/>
      <family val="2"/>
      <scheme val="minor"/>
    </font>
    <font>
      <b/>
      <sz val="28"/>
      <color theme="0" tint="-0.249977111117893"/>
      <name val="Calibri"/>
      <family val="2"/>
      <scheme val="minor"/>
    </font>
    <font>
      <b/>
      <sz val="22"/>
      <color rgb="FFFF0000"/>
      <name val="Segoe Print"/>
    </font>
    <font>
      <b/>
      <sz val="28"/>
      <name val="Calibri"/>
      <family val="2"/>
      <scheme val="minor"/>
    </font>
    <font>
      <b/>
      <sz val="22"/>
      <color theme="0"/>
      <name val="Segoe Print"/>
    </font>
    <font>
      <b/>
      <sz val="24"/>
      <color rgb="FFFF0000"/>
      <name val="Calibri"/>
      <family val="2"/>
      <scheme val="minor"/>
    </font>
    <font>
      <sz val="14"/>
      <color theme="3" tint="-0.499984740745262"/>
      <name val="Calibri"/>
      <family val="2"/>
      <scheme val="minor"/>
    </font>
    <font>
      <sz val="1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8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0E169"/>
        <bgColor indexed="64"/>
      </patternFill>
    </fill>
  </fills>
  <borders count="14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/>
      <right style="dotted">
        <color indexed="23"/>
      </right>
      <top style="dotted">
        <color indexed="23"/>
      </top>
      <bottom/>
      <diagonal/>
    </border>
    <border>
      <left/>
      <right style="dotted">
        <color indexed="23"/>
      </right>
      <top/>
      <bottom style="dotted">
        <color indexed="23"/>
      </bottom>
      <diagonal/>
    </border>
    <border>
      <left style="dotted">
        <color indexed="23"/>
      </left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/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dotted">
        <color indexed="23"/>
      </left>
      <right/>
      <top/>
      <bottom/>
      <diagonal/>
    </border>
    <border>
      <left style="dotted">
        <color indexed="23"/>
      </left>
      <right/>
      <top/>
      <bottom style="dotted">
        <color indexed="2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233">
    <xf numFmtId="0" fontId="0" fillId="0" borderId="0" xfId="0"/>
    <xf numFmtId="0" fontId="9" fillId="0" borderId="0" xfId="3" applyFont="1" applyAlignment="1">
      <alignment vertical="center"/>
    </xf>
    <xf numFmtId="0" fontId="24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/>
    </xf>
    <xf numFmtId="0" fontId="8" fillId="0" borderId="0" xfId="3" applyAlignment="1">
      <alignment vertical="center"/>
    </xf>
    <xf numFmtId="0" fontId="22" fillId="0" borderId="0" xfId="3" applyFont="1" applyAlignment="1">
      <alignment horizontal="left" vertical="center" wrapText="1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4" borderId="0" xfId="3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0" fontId="4" fillId="0" borderId="0" xfId="3" applyFont="1" applyAlignment="1">
      <alignment horizontal="center" vertical="center" wrapText="1"/>
    </xf>
    <xf numFmtId="0" fontId="14" fillId="6" borderId="0" xfId="3" applyFont="1" applyFill="1" applyAlignment="1">
      <alignment horizontal="center" vertical="center"/>
    </xf>
    <xf numFmtId="0" fontId="25" fillId="6" borderId="3" xfId="3" applyFont="1" applyFill="1" applyBorder="1" applyAlignment="1">
      <alignment horizontal="center" vertical="center"/>
    </xf>
    <xf numFmtId="0" fontId="27" fillId="2" borderId="3" xfId="3" applyFont="1" applyFill="1" applyBorder="1" applyAlignment="1">
      <alignment horizontal="center" vertical="center"/>
    </xf>
    <xf numFmtId="0" fontId="20" fillId="6" borderId="0" xfId="3" applyFont="1" applyFill="1" applyAlignment="1">
      <alignment horizontal="center" vertical="center"/>
    </xf>
    <xf numFmtId="0" fontId="20" fillId="6" borderId="3" xfId="3" applyFont="1" applyFill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2" borderId="3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20" fillId="2" borderId="6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0" fillId="6" borderId="0" xfId="3" applyFont="1" applyFill="1" applyAlignment="1">
      <alignment horizontal="center" vertical="top"/>
    </xf>
    <xf numFmtId="0" fontId="15" fillId="0" borderId="1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3" fillId="0" borderId="0" xfId="3" applyFont="1" applyAlignment="1">
      <alignment vertical="center"/>
    </xf>
    <xf numFmtId="0" fontId="29" fillId="0" borderId="0" xfId="3" applyFont="1" applyAlignment="1">
      <alignment horizontal="left" vertical="top" wrapText="1"/>
    </xf>
    <xf numFmtId="0" fontId="29" fillId="0" borderId="0" xfId="3" applyFont="1" applyAlignment="1">
      <alignment wrapText="1"/>
    </xf>
    <xf numFmtId="0" fontId="8" fillId="0" borderId="0" xfId="3" applyAlignment="1">
      <alignment wrapText="1"/>
    </xf>
    <xf numFmtId="0" fontId="32" fillId="0" borderId="0" xfId="3" applyFont="1" applyAlignment="1">
      <alignment horizontal="center" vertical="center"/>
    </xf>
    <xf numFmtId="0" fontId="31" fillId="0" borderId="0" xfId="3" applyFont="1" applyAlignment="1">
      <alignment horizontal="left" vertical="top" wrapText="1"/>
    </xf>
    <xf numFmtId="0" fontId="3" fillId="0" borderId="0" xfId="3" applyFont="1" applyAlignment="1">
      <alignment horizontal="right" vertical="top" wrapText="1"/>
    </xf>
    <xf numFmtId="0" fontId="5" fillId="0" borderId="0" xfId="3" applyFont="1" applyAlignment="1">
      <alignment horizontal="right" vertical="center" wrapText="1"/>
    </xf>
    <xf numFmtId="0" fontId="33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36" fillId="0" borderId="0" xfId="3" applyFont="1" applyAlignment="1">
      <alignment vertical="top" wrapText="1"/>
    </xf>
    <xf numFmtId="0" fontId="35" fillId="0" borderId="0" xfId="3" applyFont="1" applyAlignment="1">
      <alignment vertical="top" wrapText="1"/>
    </xf>
    <xf numFmtId="0" fontId="30" fillId="0" borderId="2" xfId="3" applyFont="1" applyBorder="1" applyAlignment="1">
      <alignment horizontal="center" vertical="center"/>
    </xf>
    <xf numFmtId="0" fontId="37" fillId="2" borderId="0" xfId="3" applyFont="1" applyFill="1" applyAlignment="1">
      <alignment horizontal="center" vertical="center"/>
    </xf>
    <xf numFmtId="0" fontId="37" fillId="2" borderId="3" xfId="3" applyFont="1" applyFill="1" applyBorder="1" applyAlignment="1">
      <alignment horizontal="center" vertical="center"/>
    </xf>
    <xf numFmtId="0" fontId="38" fillId="2" borderId="3" xfId="3" applyFont="1" applyFill="1" applyBorder="1" applyAlignment="1">
      <alignment horizontal="center" vertical="center"/>
    </xf>
    <xf numFmtId="0" fontId="38" fillId="2" borderId="6" xfId="3" applyFont="1" applyFill="1" applyBorder="1" applyAlignment="1">
      <alignment horizontal="center" vertical="center"/>
    </xf>
    <xf numFmtId="0" fontId="37" fillId="2" borderId="6" xfId="3" applyFont="1" applyFill="1" applyBorder="1" applyAlignment="1">
      <alignment horizontal="center" vertical="center"/>
    </xf>
    <xf numFmtId="0" fontId="39" fillId="6" borderId="3" xfId="3" applyFont="1" applyFill="1" applyBorder="1" applyAlignment="1">
      <alignment horizontal="center" vertical="center"/>
    </xf>
    <xf numFmtId="0" fontId="40" fillId="0" borderId="0" xfId="3" applyFont="1" applyAlignment="1">
      <alignment horizontal="left" vertical="center" wrapText="1"/>
    </xf>
    <xf numFmtId="0" fontId="41" fillId="0" borderId="2" xfId="3" applyFont="1" applyBorder="1" applyAlignment="1">
      <alignment horizontal="center" vertical="center"/>
    </xf>
    <xf numFmtId="0" fontId="42" fillId="0" borderId="2" xfId="3" applyFont="1" applyBorder="1" applyAlignment="1">
      <alignment horizontal="center" vertical="center"/>
    </xf>
    <xf numFmtId="0" fontId="42" fillId="0" borderId="3" xfId="3" applyFont="1" applyBorder="1" applyAlignment="1">
      <alignment horizontal="center" vertical="center"/>
    </xf>
    <xf numFmtId="0" fontId="43" fillId="2" borderId="3" xfId="3" applyFont="1" applyFill="1" applyBorder="1" applyAlignment="1">
      <alignment horizontal="center" vertical="center"/>
    </xf>
    <xf numFmtId="0" fontId="44" fillId="2" borderId="3" xfId="3" applyFont="1" applyFill="1" applyBorder="1" applyAlignment="1">
      <alignment horizontal="center" vertical="center"/>
    </xf>
    <xf numFmtId="0" fontId="44" fillId="2" borderId="6" xfId="3" applyFont="1" applyFill="1" applyBorder="1" applyAlignment="1">
      <alignment horizontal="center" vertical="center"/>
    </xf>
    <xf numFmtId="0" fontId="45" fillId="6" borderId="3" xfId="3" applyFont="1" applyFill="1" applyBorder="1" applyAlignment="1">
      <alignment horizontal="center" vertical="center"/>
    </xf>
    <xf numFmtId="0" fontId="43" fillId="2" borderId="6" xfId="3" applyFont="1" applyFill="1" applyBorder="1" applyAlignment="1">
      <alignment horizontal="center" vertical="center"/>
    </xf>
    <xf numFmtId="0" fontId="42" fillId="0" borderId="6" xfId="3" applyFont="1" applyBorder="1" applyAlignment="1">
      <alignment horizontal="center" vertical="center"/>
    </xf>
    <xf numFmtId="0" fontId="34" fillId="8" borderId="0" xfId="3" applyFont="1" applyFill="1" applyAlignment="1">
      <alignment wrapText="1"/>
    </xf>
    <xf numFmtId="0" fontId="34" fillId="8" borderId="0" xfId="3" applyFont="1" applyFill="1" applyAlignment="1">
      <alignment vertical="center" wrapText="1"/>
    </xf>
    <xf numFmtId="0" fontId="30" fillId="0" borderId="3" xfId="3" applyFont="1" applyBorder="1" applyAlignment="1">
      <alignment horizontal="center" vertical="center"/>
    </xf>
    <xf numFmtId="0" fontId="47" fillId="0" borderId="0" xfId="3" applyFont="1" applyAlignment="1">
      <alignment vertical="center" wrapText="1"/>
    </xf>
    <xf numFmtId="0" fontId="26" fillId="8" borderId="3" xfId="3" applyFont="1" applyFill="1" applyBorder="1" applyAlignment="1">
      <alignment horizontal="center" vertical="center"/>
    </xf>
    <xf numFmtId="0" fontId="27" fillId="2" borderId="6" xfId="3" applyFont="1" applyFill="1" applyBorder="1" applyAlignment="1">
      <alignment horizontal="center" vertical="center"/>
    </xf>
    <xf numFmtId="0" fontId="50" fillId="2" borderId="3" xfId="3" applyFont="1" applyFill="1" applyBorder="1" applyAlignment="1">
      <alignment horizontal="center" vertical="center"/>
    </xf>
    <xf numFmtId="0" fontId="53" fillId="2" borderId="3" xfId="3" applyFont="1" applyFill="1" applyBorder="1" applyAlignment="1">
      <alignment horizontal="center" vertical="center"/>
    </xf>
    <xf numFmtId="0" fontId="28" fillId="0" borderId="2" xfId="3" applyFont="1" applyBorder="1" applyAlignment="1">
      <alignment horizontal="left" vertical="center"/>
    </xf>
    <xf numFmtId="0" fontId="46" fillId="0" borderId="2" xfId="3" applyFont="1" applyBorder="1" applyAlignment="1">
      <alignment horizontal="left" vertical="center"/>
    </xf>
    <xf numFmtId="0" fontId="52" fillId="2" borderId="3" xfId="3" applyFont="1" applyFill="1" applyBorder="1" applyAlignment="1">
      <alignment horizontal="center" vertical="center"/>
    </xf>
    <xf numFmtId="0" fontId="56" fillId="0" borderId="0" xfId="3" applyFont="1" applyAlignment="1">
      <alignment horizontal="center" vertical="center"/>
    </xf>
    <xf numFmtId="0" fontId="56" fillId="0" borderId="0" xfId="3" applyFont="1" applyAlignment="1">
      <alignment horizontal="left" vertical="center"/>
    </xf>
    <xf numFmtId="0" fontId="23" fillId="8" borderId="3" xfId="3" applyFont="1" applyFill="1" applyBorder="1" applyAlignment="1">
      <alignment horizontal="center" vertical="center"/>
    </xf>
    <xf numFmtId="0" fontId="39" fillId="6" borderId="0" xfId="3" applyFont="1" applyFill="1" applyAlignment="1">
      <alignment horizontal="center" vertical="center"/>
    </xf>
    <xf numFmtId="0" fontId="26" fillId="0" borderId="1" xfId="3" applyFont="1" applyBorder="1" applyAlignment="1">
      <alignment horizontal="center" vertical="center"/>
    </xf>
    <xf numFmtId="0" fontId="42" fillId="8" borderId="2" xfId="3" applyFont="1" applyFill="1" applyBorder="1" applyAlignment="1">
      <alignment horizontal="center" vertical="center"/>
    </xf>
    <xf numFmtId="0" fontId="42" fillId="8" borderId="3" xfId="3" applyFont="1" applyFill="1" applyBorder="1" applyAlignment="1">
      <alignment horizontal="center" vertical="center"/>
    </xf>
    <xf numFmtId="0" fontId="26" fillId="8" borderId="2" xfId="3" applyFont="1" applyFill="1" applyBorder="1" applyAlignment="1">
      <alignment horizontal="center" vertical="center"/>
    </xf>
    <xf numFmtId="0" fontId="36" fillId="0" borderId="0" xfId="3" applyFont="1" applyAlignment="1">
      <alignment vertical="center" wrapText="1"/>
    </xf>
    <xf numFmtId="0" fontId="36" fillId="0" borderId="0" xfId="3" applyFont="1" applyAlignment="1">
      <alignment wrapText="1"/>
    </xf>
    <xf numFmtId="0" fontId="49" fillId="0" borderId="0" xfId="3" applyFont="1" applyAlignment="1">
      <alignment wrapText="1"/>
    </xf>
    <xf numFmtId="0" fontId="58" fillId="0" borderId="3" xfId="3" applyFont="1" applyBorder="1" applyAlignment="1">
      <alignment horizontal="center" vertical="center"/>
    </xf>
    <xf numFmtId="0" fontId="39" fillId="6" borderId="0" xfId="3" applyFont="1" applyFill="1" applyAlignment="1">
      <alignment horizontal="center" vertical="top"/>
    </xf>
    <xf numFmtId="0" fontId="28" fillId="0" borderId="1" xfId="3" applyFont="1" applyBorder="1" applyAlignment="1">
      <alignment horizontal="center" vertical="center"/>
    </xf>
    <xf numFmtId="0" fontId="59" fillId="0" borderId="2" xfId="3" applyFont="1" applyBorder="1" applyAlignment="1">
      <alignment horizontal="center" vertical="center"/>
    </xf>
    <xf numFmtId="0" fontId="58" fillId="0" borderId="0" xfId="3" applyFont="1" applyAlignment="1">
      <alignment horizontal="center" vertical="center"/>
    </xf>
    <xf numFmtId="0" fontId="39" fillId="2" borderId="0" xfId="3" applyFont="1" applyFill="1" applyAlignment="1">
      <alignment horizontal="center" vertical="center"/>
    </xf>
    <xf numFmtId="0" fontId="39" fillId="2" borderId="3" xfId="3" applyFont="1" applyFill="1" applyBorder="1" applyAlignment="1">
      <alignment horizontal="center" vertical="center"/>
    </xf>
    <xf numFmtId="0" fontId="39" fillId="2" borderId="5" xfId="3" applyFont="1" applyFill="1" applyBorder="1" applyAlignment="1">
      <alignment horizontal="center" vertical="center"/>
    </xf>
    <xf numFmtId="0" fontId="39" fillId="2" borderId="6" xfId="3" applyFont="1" applyFill="1" applyBorder="1" applyAlignment="1">
      <alignment horizontal="center" vertical="center"/>
    </xf>
    <xf numFmtId="0" fontId="39" fillId="6" borderId="4" xfId="3" applyFont="1" applyFill="1" applyBorder="1" applyAlignment="1">
      <alignment horizontal="center" vertical="center"/>
    </xf>
    <xf numFmtId="0" fontId="26" fillId="0" borderId="7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5" xfId="3" applyFont="1" applyBorder="1" applyAlignment="1">
      <alignment horizontal="center" vertical="center"/>
    </xf>
    <xf numFmtId="0" fontId="26" fillId="0" borderId="6" xfId="3" applyFont="1" applyBorder="1" applyAlignment="1">
      <alignment horizontal="center" vertical="center"/>
    </xf>
    <xf numFmtId="0" fontId="26" fillId="0" borderId="8" xfId="3" applyFont="1" applyBorder="1" applyAlignment="1">
      <alignment horizontal="center" vertical="center"/>
    </xf>
    <xf numFmtId="0" fontId="39" fillId="6" borderId="3" xfId="3" applyFont="1" applyFill="1" applyBorder="1" applyAlignment="1">
      <alignment horizontal="center" vertical="top"/>
    </xf>
    <xf numFmtId="0" fontId="28" fillId="0" borderId="7" xfId="3" applyFont="1" applyBorder="1" applyAlignment="1">
      <alignment horizontal="center" vertical="center"/>
    </xf>
    <xf numFmtId="0" fontId="39" fillId="2" borderId="4" xfId="3" applyFont="1" applyFill="1" applyBorder="1" applyAlignment="1">
      <alignment horizontal="center" vertical="center"/>
    </xf>
    <xf numFmtId="0" fontId="39" fillId="2" borderId="8" xfId="3" applyFont="1" applyFill="1" applyBorder="1" applyAlignment="1">
      <alignment horizontal="center" vertical="center"/>
    </xf>
    <xf numFmtId="0" fontId="51" fillId="2" borderId="4" xfId="3" applyFont="1" applyFill="1" applyBorder="1" applyAlignment="1">
      <alignment horizontal="center" vertical="center"/>
    </xf>
    <xf numFmtId="0" fontId="38" fillId="2" borderId="4" xfId="3" applyFont="1" applyFill="1" applyBorder="1" applyAlignment="1">
      <alignment horizontal="center" vertical="center"/>
    </xf>
    <xf numFmtId="0" fontId="37" fillId="2" borderId="4" xfId="3" applyFont="1" applyFill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38" fillId="3" borderId="0" xfId="3" applyFont="1" applyFill="1" applyAlignment="1">
      <alignment horizontal="center" vertical="center"/>
    </xf>
    <xf numFmtId="0" fontId="38" fillId="4" borderId="0" xfId="3" applyFont="1" applyFill="1" applyAlignment="1">
      <alignment horizontal="center" vertical="center"/>
    </xf>
    <xf numFmtId="0" fontId="38" fillId="5" borderId="0" xfId="3" applyFont="1" applyFill="1" applyAlignment="1">
      <alignment horizontal="center" vertical="center"/>
    </xf>
    <xf numFmtId="0" fontId="28" fillId="0" borderId="3" xfId="3" applyFont="1" applyBorder="1" applyAlignment="1">
      <alignment horizontal="center" vertical="center"/>
    </xf>
    <xf numFmtId="0" fontId="26" fillId="8" borderId="0" xfId="3" applyFont="1" applyFill="1" applyAlignment="1">
      <alignment horizontal="center" vertical="center"/>
    </xf>
    <xf numFmtId="0" fontId="60" fillId="0" borderId="3" xfId="3" applyFont="1" applyBorder="1" applyAlignment="1">
      <alignment horizontal="center" vertical="center"/>
    </xf>
    <xf numFmtId="0" fontId="61" fillId="0" borderId="4" xfId="3" applyFont="1" applyBorder="1" applyAlignment="1">
      <alignment horizontal="center" vertical="center"/>
    </xf>
    <xf numFmtId="0" fontId="36" fillId="8" borderId="0" xfId="3" applyFont="1" applyFill="1" applyAlignment="1">
      <alignment vertical="center" wrapText="1"/>
    </xf>
    <xf numFmtId="0" fontId="57" fillId="8" borderId="0" xfId="3" applyFont="1" applyFill="1" applyAlignment="1">
      <alignment vertical="center" wrapText="1"/>
    </xf>
    <xf numFmtId="0" fontId="62" fillId="8" borderId="0" xfId="3" applyFont="1" applyFill="1" applyAlignment="1">
      <alignment vertical="center" wrapText="1"/>
    </xf>
    <xf numFmtId="0" fontId="63" fillId="8" borderId="0" xfId="3" applyFont="1" applyFill="1" applyAlignment="1">
      <alignment vertical="center" wrapText="1"/>
    </xf>
    <xf numFmtId="0" fontId="38" fillId="2" borderId="0" xfId="3" applyFont="1" applyFill="1" applyAlignment="1">
      <alignment horizontal="center" vertical="center"/>
    </xf>
    <xf numFmtId="0" fontId="28" fillId="0" borderId="0" xfId="3" applyFont="1" applyAlignment="1">
      <alignment horizontal="left" vertical="center"/>
    </xf>
    <xf numFmtId="0" fontId="47" fillId="0" borderId="0" xfId="3" applyFont="1" applyAlignment="1">
      <alignment horizontal="center" vertical="center" wrapText="1"/>
    </xf>
    <xf numFmtId="0" fontId="39" fillId="6" borderId="2" xfId="3" applyFont="1" applyFill="1" applyBorder="1" applyAlignment="1">
      <alignment horizontal="center" vertical="center"/>
    </xf>
    <xf numFmtId="0" fontId="62" fillId="0" borderId="0" xfId="3" applyFont="1" applyAlignment="1">
      <alignment vertical="center" wrapText="1"/>
    </xf>
    <xf numFmtId="0" fontId="26" fillId="0" borderId="3" xfId="3" applyFont="1" applyBorder="1" applyAlignment="1">
      <alignment horizontal="center" vertical="center" wrapText="1"/>
    </xf>
    <xf numFmtId="0" fontId="65" fillId="2" borderId="3" xfId="3" applyFont="1" applyFill="1" applyBorder="1" applyAlignment="1">
      <alignment horizontal="center" vertical="center"/>
    </xf>
    <xf numFmtId="0" fontId="66" fillId="2" borderId="3" xfId="3" applyFont="1" applyFill="1" applyBorder="1" applyAlignment="1">
      <alignment horizontal="center" vertical="center"/>
    </xf>
    <xf numFmtId="0" fontId="66" fillId="2" borderId="6" xfId="3" applyFont="1" applyFill="1" applyBorder="1" applyAlignment="1">
      <alignment horizontal="center" vertical="center"/>
    </xf>
    <xf numFmtId="0" fontId="36" fillId="8" borderId="0" xfId="3" applyFont="1" applyFill="1" applyAlignment="1">
      <alignment wrapText="1"/>
    </xf>
    <xf numFmtId="0" fontId="36" fillId="0" borderId="0" xfId="3" applyFont="1" applyAlignment="1">
      <alignment horizontal="left" vertical="top" wrapText="1"/>
    </xf>
    <xf numFmtId="0" fontId="39" fillId="6" borderId="9" xfId="3" applyFont="1" applyFill="1" applyBorder="1" applyAlignment="1">
      <alignment horizontal="center" vertical="center"/>
    </xf>
    <xf numFmtId="0" fontId="39" fillId="6" borderId="7" xfId="3" applyFont="1" applyFill="1" applyBorder="1" applyAlignment="1">
      <alignment horizontal="center" vertical="center"/>
    </xf>
    <xf numFmtId="0" fontId="39" fillId="6" borderId="10" xfId="3" applyFont="1" applyFill="1" applyBorder="1" applyAlignment="1">
      <alignment horizontal="center" vertical="center"/>
    </xf>
    <xf numFmtId="0" fontId="39" fillId="6" borderId="11" xfId="3" applyFont="1" applyFill="1" applyBorder="1" applyAlignment="1">
      <alignment horizontal="center" vertical="center"/>
    </xf>
    <xf numFmtId="0" fontId="38" fillId="9" borderId="3" xfId="3" applyFont="1" applyFill="1" applyBorder="1" applyAlignment="1">
      <alignment horizontal="center" vertical="center"/>
    </xf>
    <xf numFmtId="0" fontId="49" fillId="0" borderId="0" xfId="3" applyFont="1" applyAlignment="1">
      <alignment horizontal="left" vertical="top" wrapText="1"/>
    </xf>
    <xf numFmtId="0" fontId="23" fillId="8" borderId="0" xfId="3" applyFont="1" applyFill="1" applyAlignment="1">
      <alignment horizontal="center" vertical="center"/>
    </xf>
    <xf numFmtId="0" fontId="37" fillId="9" borderId="3" xfId="3" applyFont="1" applyFill="1" applyBorder="1" applyAlignment="1">
      <alignment horizontal="center" vertical="center"/>
    </xf>
    <xf numFmtId="0" fontId="38" fillId="9" borderId="6" xfId="3" applyFont="1" applyFill="1" applyBorder="1" applyAlignment="1">
      <alignment horizontal="center" vertical="center"/>
    </xf>
    <xf numFmtId="0" fontId="28" fillId="8" borderId="2" xfId="3" applyFont="1" applyFill="1" applyBorder="1" applyAlignment="1">
      <alignment horizontal="left" vertical="center"/>
    </xf>
    <xf numFmtId="0" fontId="49" fillId="0" borderId="0" xfId="3" applyFont="1" applyAlignment="1">
      <alignment horizontal="center" vertical="top" wrapText="1"/>
    </xf>
    <xf numFmtId="0" fontId="36" fillId="0" borderId="0" xfId="3" applyFont="1" applyAlignment="1">
      <alignment horizontal="center" vertical="top" wrapText="1"/>
    </xf>
    <xf numFmtId="0" fontId="42" fillId="0" borderId="1" xfId="3" applyFont="1" applyBorder="1" applyAlignment="1">
      <alignment horizontal="center" vertical="center"/>
    </xf>
    <xf numFmtId="0" fontId="42" fillId="0" borderId="0" xfId="3" applyFont="1" applyAlignment="1">
      <alignment horizontal="center" vertical="center"/>
    </xf>
    <xf numFmtId="0" fontId="52" fillId="2" borderId="0" xfId="3" applyFont="1" applyFill="1" applyAlignment="1">
      <alignment horizontal="center" vertical="center"/>
    </xf>
    <xf numFmtId="0" fontId="68" fillId="2" borderId="3" xfId="3" applyFont="1" applyFill="1" applyBorder="1" applyAlignment="1">
      <alignment horizontal="center" vertical="center"/>
    </xf>
    <xf numFmtId="0" fontId="44" fillId="2" borderId="0" xfId="3" applyFont="1" applyFill="1" applyAlignment="1">
      <alignment horizontal="center" vertical="center"/>
    </xf>
    <xf numFmtId="0" fontId="44" fillId="2" borderId="5" xfId="3" applyFont="1" applyFill="1" applyBorder="1" applyAlignment="1">
      <alignment horizontal="center" vertical="center"/>
    </xf>
    <xf numFmtId="0" fontId="68" fillId="2" borderId="6" xfId="3" applyFont="1" applyFill="1" applyBorder="1" applyAlignment="1">
      <alignment horizontal="center" vertical="center"/>
    </xf>
    <xf numFmtId="0" fontId="45" fillId="6" borderId="0" xfId="3" applyFont="1" applyFill="1" applyAlignment="1">
      <alignment horizontal="center" vertical="center"/>
    </xf>
    <xf numFmtId="0" fontId="42" fillId="6" borderId="3" xfId="3" applyFont="1" applyFill="1" applyBorder="1" applyAlignment="1">
      <alignment horizontal="center" vertical="center"/>
    </xf>
    <xf numFmtId="0" fontId="46" fillId="0" borderId="1" xfId="3" applyFont="1" applyBorder="1" applyAlignment="1">
      <alignment horizontal="left" vertical="center"/>
    </xf>
    <xf numFmtId="0" fontId="53" fillId="2" borderId="0" xfId="3" applyFont="1" applyFill="1" applyAlignment="1">
      <alignment horizontal="center" vertical="center"/>
    </xf>
    <xf numFmtId="0" fontId="43" fillId="2" borderId="0" xfId="3" applyFont="1" applyFill="1" applyAlignment="1">
      <alignment horizontal="center" vertical="center"/>
    </xf>
    <xf numFmtId="0" fontId="43" fillId="2" borderId="5" xfId="3" applyFont="1" applyFill="1" applyBorder="1" applyAlignment="1">
      <alignment horizontal="center" vertical="center"/>
    </xf>
    <xf numFmtId="0" fontId="65" fillId="2" borderId="0" xfId="3" applyFont="1" applyFill="1" applyAlignment="1">
      <alignment horizontal="center" vertical="center"/>
    </xf>
    <xf numFmtId="0" fontId="66" fillId="2" borderId="0" xfId="3" applyFont="1" applyFill="1" applyAlignment="1">
      <alignment horizontal="center" vertical="center"/>
    </xf>
    <xf numFmtId="0" fontId="66" fillId="2" borderId="5" xfId="3" applyFont="1" applyFill="1" applyBorder="1" applyAlignment="1">
      <alignment horizontal="center" vertical="center"/>
    </xf>
    <xf numFmtId="0" fontId="42" fillId="0" borderId="5" xfId="3" applyFont="1" applyBorder="1" applyAlignment="1">
      <alignment horizontal="center" vertical="center"/>
    </xf>
    <xf numFmtId="0" fontId="50" fillId="2" borderId="0" xfId="3" applyFont="1" applyFill="1" applyAlignment="1">
      <alignment horizontal="center" vertical="center"/>
    </xf>
    <xf numFmtId="0" fontId="27" fillId="2" borderId="0" xfId="3" applyFont="1" applyFill="1" applyAlignment="1">
      <alignment horizontal="center" vertical="center"/>
    </xf>
    <xf numFmtId="0" fontId="27" fillId="2" borderId="5" xfId="3" applyFont="1" applyFill="1" applyBorder="1" applyAlignment="1">
      <alignment horizontal="center" vertical="center"/>
    </xf>
    <xf numFmtId="0" fontId="38" fillId="2" borderId="5" xfId="3" applyFont="1" applyFill="1" applyBorder="1" applyAlignment="1">
      <alignment horizontal="center" vertical="center"/>
    </xf>
    <xf numFmtId="0" fontId="28" fillId="0" borderId="1" xfId="3" applyFont="1" applyBorder="1" applyAlignment="1">
      <alignment horizontal="left" vertical="center"/>
    </xf>
    <xf numFmtId="0" fontId="42" fillId="0" borderId="7" xfId="3" applyFont="1" applyBorder="1" applyAlignment="1">
      <alignment horizontal="center" vertical="center"/>
    </xf>
    <xf numFmtId="0" fontId="38" fillId="2" borderId="8" xfId="3" applyFont="1" applyFill="1" applyBorder="1" applyAlignment="1">
      <alignment horizontal="center" vertical="center"/>
    </xf>
    <xf numFmtId="0" fontId="42" fillId="0" borderId="4" xfId="3" applyFont="1" applyBorder="1" applyAlignment="1">
      <alignment horizontal="center" vertical="center"/>
    </xf>
    <xf numFmtId="0" fontId="37" fillId="2" borderId="5" xfId="3" applyFont="1" applyFill="1" applyBorder="1" applyAlignment="1">
      <alignment horizontal="center" vertical="center"/>
    </xf>
    <xf numFmtId="0" fontId="37" fillId="2" borderId="8" xfId="3" applyFont="1" applyFill="1" applyBorder="1" applyAlignment="1">
      <alignment horizontal="center" vertical="center"/>
    </xf>
    <xf numFmtId="0" fontId="26" fillId="8" borderId="4" xfId="3" applyFont="1" applyFill="1" applyBorder="1" applyAlignment="1">
      <alignment horizontal="center" vertical="center"/>
    </xf>
    <xf numFmtId="0" fontId="49" fillId="0" borderId="0" xfId="3" applyFont="1" applyAlignment="1">
      <alignment vertical="top" wrapText="1"/>
    </xf>
    <xf numFmtId="0" fontId="30" fillId="6" borderId="0" xfId="3" applyFont="1" applyFill="1" applyAlignment="1">
      <alignment horizontal="center" vertical="center"/>
    </xf>
    <xf numFmtId="0" fontId="30" fillId="6" borderId="3" xfId="3" applyFont="1" applyFill="1" applyBorder="1" applyAlignment="1">
      <alignment horizontal="center" vertical="center"/>
    </xf>
    <xf numFmtId="0" fontId="42" fillId="0" borderId="9" xfId="3" applyFont="1" applyBorder="1" applyAlignment="1">
      <alignment horizontal="center" vertical="center"/>
    </xf>
    <xf numFmtId="0" fontId="26" fillId="0" borderId="12" xfId="3" applyFont="1" applyBorder="1" applyAlignment="1">
      <alignment horizontal="center" vertical="center"/>
    </xf>
    <xf numFmtId="0" fontId="42" fillId="0" borderId="12" xfId="3" applyFont="1" applyBorder="1" applyAlignment="1">
      <alignment horizontal="center" vertical="center"/>
    </xf>
    <xf numFmtId="0" fontId="66" fillId="2" borderId="12" xfId="3" applyFont="1" applyFill="1" applyBorder="1" applyAlignment="1">
      <alignment horizontal="center" vertical="center"/>
    </xf>
    <xf numFmtId="0" fontId="66" fillId="2" borderId="13" xfId="3" applyFont="1" applyFill="1" applyBorder="1" applyAlignment="1">
      <alignment horizontal="center" vertical="center"/>
    </xf>
    <xf numFmtId="0" fontId="45" fillId="6" borderId="12" xfId="3" applyFont="1" applyFill="1" applyBorder="1" applyAlignment="1">
      <alignment horizontal="center" vertical="center"/>
    </xf>
    <xf numFmtId="0" fontId="42" fillId="6" borderId="6" xfId="3" applyFont="1" applyFill="1" applyBorder="1" applyAlignment="1">
      <alignment horizontal="center" vertical="center"/>
    </xf>
    <xf numFmtId="0" fontId="60" fillId="8" borderId="3" xfId="3" applyFont="1" applyFill="1" applyBorder="1" applyAlignment="1">
      <alignment horizontal="center" vertical="center"/>
    </xf>
    <xf numFmtId="0" fontId="26" fillId="8" borderId="1" xfId="3" applyFont="1" applyFill="1" applyBorder="1" applyAlignment="1">
      <alignment horizontal="center" vertical="center"/>
    </xf>
    <xf numFmtId="0" fontId="42" fillId="8" borderId="1" xfId="3" applyFont="1" applyFill="1" applyBorder="1" applyAlignment="1">
      <alignment horizontal="center" vertical="center"/>
    </xf>
    <xf numFmtId="0" fontId="42" fillId="8" borderId="0" xfId="3" applyFont="1" applyFill="1" applyAlignment="1">
      <alignment horizontal="center" vertical="center"/>
    </xf>
    <xf numFmtId="0" fontId="30" fillId="8" borderId="3" xfId="3" applyFont="1" applyFill="1" applyBorder="1" applyAlignment="1">
      <alignment horizontal="center" vertical="center"/>
    </xf>
    <xf numFmtId="0" fontId="26" fillId="11" borderId="2" xfId="3" applyFont="1" applyFill="1" applyBorder="1" applyAlignment="1">
      <alignment horizontal="center" vertical="center"/>
    </xf>
    <xf numFmtId="0" fontId="26" fillId="11" borderId="3" xfId="3" applyFont="1" applyFill="1" applyBorder="1" applyAlignment="1">
      <alignment horizontal="center" vertical="center"/>
    </xf>
    <xf numFmtId="0" fontId="23" fillId="11" borderId="3" xfId="3" applyFont="1" applyFill="1" applyBorder="1" applyAlignment="1">
      <alignment horizontal="center" vertical="center"/>
    </xf>
    <xf numFmtId="0" fontId="70" fillId="8" borderId="0" xfId="3" applyFont="1" applyFill="1" applyAlignment="1">
      <alignment vertical="center" wrapText="1"/>
    </xf>
    <xf numFmtId="0" fontId="49" fillId="0" borderId="0" xfId="3" applyFont="1" applyAlignment="1">
      <alignment vertical="center" wrapText="1"/>
    </xf>
    <xf numFmtId="0" fontId="8" fillId="8" borderId="0" xfId="3" applyFill="1" applyAlignment="1">
      <alignment vertical="center"/>
    </xf>
    <xf numFmtId="0" fontId="55" fillId="0" borderId="0" xfId="3" applyFont="1" applyAlignment="1">
      <alignment vertical="center" wrapText="1"/>
    </xf>
    <xf numFmtId="0" fontId="26" fillId="8" borderId="7" xfId="3" applyFont="1" applyFill="1" applyBorder="1" applyAlignment="1">
      <alignment horizontal="center" vertical="center"/>
    </xf>
    <xf numFmtId="0" fontId="23" fillId="8" borderId="4" xfId="3" applyFont="1" applyFill="1" applyBorder="1" applyAlignment="1">
      <alignment horizontal="center" vertical="center"/>
    </xf>
    <xf numFmtId="0" fontId="26" fillId="8" borderId="8" xfId="3" applyFont="1" applyFill="1" applyBorder="1" applyAlignment="1">
      <alignment horizontal="center" vertical="center"/>
    </xf>
    <xf numFmtId="0" fontId="33" fillId="8" borderId="0" xfId="3" applyFont="1" applyFill="1" applyAlignment="1">
      <alignment horizontal="right" vertical="center"/>
    </xf>
    <xf numFmtId="0" fontId="7" fillId="8" borderId="0" xfId="3" applyFont="1" applyFill="1" applyAlignment="1">
      <alignment vertical="center"/>
    </xf>
    <xf numFmtId="0" fontId="7" fillId="10" borderId="0" xfId="3" applyFont="1" applyFill="1" applyAlignment="1">
      <alignment vertical="center"/>
    </xf>
    <xf numFmtId="0" fontId="42" fillId="11" borderId="2" xfId="3" applyFont="1" applyFill="1" applyBorder="1" applyAlignment="1">
      <alignment horizontal="center" vertical="center"/>
    </xf>
    <xf numFmtId="0" fontId="42" fillId="11" borderId="3" xfId="3" applyFont="1" applyFill="1" applyBorder="1" applyAlignment="1">
      <alignment horizontal="center" vertical="center"/>
    </xf>
    <xf numFmtId="0" fontId="42" fillId="11" borderId="7" xfId="3" applyFont="1" applyFill="1" applyBorder="1" applyAlignment="1">
      <alignment horizontal="center" vertical="center"/>
    </xf>
    <xf numFmtId="0" fontId="26" fillId="11" borderId="4" xfId="3" applyFont="1" applyFill="1" applyBorder="1" applyAlignment="1">
      <alignment horizontal="center" vertical="center"/>
    </xf>
    <xf numFmtId="0" fontId="23" fillId="11" borderId="0" xfId="3" applyFont="1" applyFill="1" applyAlignment="1">
      <alignment horizontal="center" vertical="center"/>
    </xf>
    <xf numFmtId="0" fontId="42" fillId="11" borderId="4" xfId="3" applyFont="1" applyFill="1" applyBorder="1" applyAlignment="1">
      <alignment horizontal="center" vertical="center"/>
    </xf>
    <xf numFmtId="0" fontId="74" fillId="0" borderId="3" xfId="3" applyFont="1" applyBorder="1" applyAlignment="1">
      <alignment horizontal="center" vertical="center"/>
    </xf>
    <xf numFmtId="0" fontId="41" fillId="0" borderId="3" xfId="3" applyFont="1" applyBorder="1" applyAlignment="1">
      <alignment horizontal="center" vertical="center"/>
    </xf>
    <xf numFmtId="0" fontId="6" fillId="8" borderId="0" xfId="3" applyFont="1" applyFill="1" applyAlignment="1">
      <alignment vertical="center"/>
    </xf>
    <xf numFmtId="0" fontId="7" fillId="8" borderId="0" xfId="3" applyFont="1" applyFill="1" applyAlignment="1">
      <alignment horizontal="center" vertical="center"/>
    </xf>
    <xf numFmtId="0" fontId="38" fillId="8" borderId="0" xfId="3" applyFont="1" applyFill="1" applyAlignment="1">
      <alignment horizontal="center" vertical="center"/>
    </xf>
    <xf numFmtId="0" fontId="19" fillId="0" borderId="0" xfId="3" applyFont="1" applyAlignment="1">
      <alignment horizontal="center" vertical="center" textRotation="90"/>
    </xf>
    <xf numFmtId="0" fontId="35" fillId="0" borderId="0" xfId="3" applyFont="1" applyAlignment="1">
      <alignment horizontal="left" vertical="top" wrapText="1"/>
    </xf>
    <xf numFmtId="0" fontId="35" fillId="0" borderId="0" xfId="3" applyFont="1" applyAlignment="1">
      <alignment horizontal="left" vertical="center" wrapText="1"/>
    </xf>
    <xf numFmtId="0" fontId="67" fillId="8" borderId="0" xfId="3" applyFont="1" applyFill="1" applyAlignment="1">
      <alignment horizontal="center" vertical="center"/>
    </xf>
    <xf numFmtId="0" fontId="47" fillId="0" borderId="0" xfId="3" applyFont="1" applyAlignment="1">
      <alignment horizontal="center" vertical="center" wrapText="1"/>
    </xf>
    <xf numFmtId="0" fontId="34" fillId="8" borderId="0" xfId="3" applyFont="1" applyFill="1" applyAlignment="1">
      <alignment horizontal="center" wrapText="1"/>
    </xf>
    <xf numFmtId="0" fontId="18" fillId="7" borderId="0" xfId="3" applyFont="1" applyFill="1" applyAlignment="1">
      <alignment horizontal="right" vertical="center"/>
    </xf>
    <xf numFmtId="0" fontId="57" fillId="0" borderId="0" xfId="3" applyFont="1" applyAlignment="1">
      <alignment horizontal="left" vertical="center" wrapText="1"/>
    </xf>
    <xf numFmtId="0" fontId="49" fillId="0" borderId="0" xfId="3" applyFont="1" applyAlignment="1">
      <alignment horizontal="left" vertical="top" wrapText="1"/>
    </xf>
    <xf numFmtId="0" fontId="55" fillId="0" borderId="0" xfId="3" applyFont="1" applyAlignment="1">
      <alignment horizontal="left" vertical="top" wrapText="1"/>
    </xf>
    <xf numFmtId="0" fontId="34" fillId="8" borderId="0" xfId="3" applyFont="1" applyFill="1" applyAlignment="1">
      <alignment horizontal="center" vertical="center" wrapText="1"/>
    </xf>
    <xf numFmtId="0" fontId="69" fillId="8" borderId="0" xfId="3" applyFont="1" applyFill="1" applyAlignment="1">
      <alignment horizontal="center" vertical="center"/>
    </xf>
    <xf numFmtId="0" fontId="64" fillId="0" borderId="0" xfId="3" applyFont="1" applyAlignment="1">
      <alignment horizontal="center" vertical="center"/>
    </xf>
    <xf numFmtId="0" fontId="54" fillId="0" borderId="0" xfId="3" applyFont="1" applyAlignment="1">
      <alignment horizontal="center" vertical="center" wrapText="1"/>
    </xf>
    <xf numFmtId="0" fontId="36" fillId="0" borderId="0" xfId="3" applyFont="1" applyAlignment="1">
      <alignment horizontal="left" vertical="top" wrapText="1"/>
    </xf>
    <xf numFmtId="0" fontId="69" fillId="11" borderId="0" xfId="3" applyFont="1" applyFill="1" applyAlignment="1">
      <alignment horizontal="center" vertical="center"/>
    </xf>
    <xf numFmtId="0" fontId="70" fillId="8" borderId="0" xfId="3" applyFont="1" applyFill="1" applyAlignment="1">
      <alignment horizontal="center" vertical="center" wrapText="1"/>
    </xf>
    <xf numFmtId="0" fontId="71" fillId="0" borderId="0" xfId="3" applyFont="1" applyAlignment="1">
      <alignment horizontal="left" vertical="top" wrapText="1"/>
    </xf>
    <xf numFmtId="0" fontId="48" fillId="0" borderId="0" xfId="3" applyFont="1" applyAlignment="1">
      <alignment horizontal="center" vertical="center" wrapText="1"/>
    </xf>
    <xf numFmtId="0" fontId="48" fillId="12" borderId="0" xfId="3" applyFont="1" applyFill="1" applyAlignment="1">
      <alignment horizontal="center" vertical="center" wrapText="1"/>
    </xf>
    <xf numFmtId="0" fontId="72" fillId="0" borderId="0" xfId="3" applyFont="1" applyAlignment="1">
      <alignment horizontal="left" vertical="top" wrapText="1"/>
    </xf>
    <xf numFmtId="0" fontId="73" fillId="8" borderId="0" xfId="3" applyFont="1" applyFill="1" applyAlignment="1">
      <alignment horizontal="center" vertical="center" wrapText="1"/>
    </xf>
    <xf numFmtId="0" fontId="18" fillId="10" borderId="0" xfId="3" applyFont="1" applyFill="1" applyAlignment="1">
      <alignment horizontal="right" vertical="center"/>
    </xf>
  </cellXfs>
  <cellStyles count="4">
    <cellStyle name="Euro" xfId="1"/>
    <cellStyle name="Lien hypertexte 2" xfId="2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FFCC00"/>
      <color rgb="FFE26B0A"/>
      <color rgb="FFD0E169"/>
      <color rgb="FFF57771"/>
      <color rgb="FFF68572"/>
      <color rgb="FFFF3300"/>
      <color rgb="FFFFCC66"/>
      <color rgb="FFDAEEF3"/>
      <color rgb="FFFF505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3.jpeg"/><Relationship Id="rId1" Type="http://schemas.openxmlformats.org/officeDocument/2006/relationships/image" Target="../media/image1.emf"/><Relationship Id="rId6" Type="http://schemas.openxmlformats.org/officeDocument/2006/relationships/image" Target="../media/image10.png"/><Relationship Id="rId5" Type="http://schemas.openxmlformats.org/officeDocument/2006/relationships/image" Target="../media/image11.jpeg"/><Relationship Id="rId10" Type="http://schemas.openxmlformats.org/officeDocument/2006/relationships/image" Target="../media/image15.png"/><Relationship Id="rId4" Type="http://schemas.openxmlformats.org/officeDocument/2006/relationships/image" Target="../media/image4.png"/><Relationship Id="rId9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3.jpeg"/><Relationship Id="rId1" Type="http://schemas.openxmlformats.org/officeDocument/2006/relationships/image" Target="../media/image1.emf"/><Relationship Id="rId6" Type="http://schemas.openxmlformats.org/officeDocument/2006/relationships/image" Target="../media/image10.png"/><Relationship Id="rId5" Type="http://schemas.openxmlformats.org/officeDocument/2006/relationships/image" Target="../media/image11.jpeg"/><Relationship Id="rId10" Type="http://schemas.openxmlformats.org/officeDocument/2006/relationships/image" Target="../media/image15.png"/><Relationship Id="rId4" Type="http://schemas.openxmlformats.org/officeDocument/2006/relationships/image" Target="../media/image4.png"/><Relationship Id="rId9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10.png"/><Relationship Id="rId2" Type="http://schemas.openxmlformats.org/officeDocument/2006/relationships/image" Target="../media/image3.jpeg"/><Relationship Id="rId1" Type="http://schemas.openxmlformats.org/officeDocument/2006/relationships/image" Target="../media/image1.emf"/><Relationship Id="rId6" Type="http://schemas.openxmlformats.org/officeDocument/2006/relationships/image" Target="../media/image11.jpeg"/><Relationship Id="rId5" Type="http://schemas.openxmlformats.org/officeDocument/2006/relationships/image" Target="../media/image6.png"/><Relationship Id="rId10" Type="http://schemas.openxmlformats.org/officeDocument/2006/relationships/image" Target="../media/image15.png"/><Relationship Id="rId4" Type="http://schemas.openxmlformats.org/officeDocument/2006/relationships/image" Target="../media/image4.png"/><Relationship Id="rId9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12" Type="http://schemas.openxmlformats.org/officeDocument/2006/relationships/image" Target="../media/image10.png"/><Relationship Id="rId2" Type="http://schemas.openxmlformats.org/officeDocument/2006/relationships/image" Target="../media/image1.emf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11" Type="http://schemas.openxmlformats.org/officeDocument/2006/relationships/image" Target="../media/image11.jpe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2.png"/><Relationship Id="rId9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3.jpeg"/><Relationship Id="rId7" Type="http://schemas.openxmlformats.org/officeDocument/2006/relationships/image" Target="../media/image11.jpeg"/><Relationship Id="rId2" Type="http://schemas.openxmlformats.org/officeDocument/2006/relationships/image" Target="../media/image1.emf"/><Relationship Id="rId1" Type="http://schemas.openxmlformats.org/officeDocument/2006/relationships/image" Target="../media/image12.png"/><Relationship Id="rId6" Type="http://schemas.openxmlformats.org/officeDocument/2006/relationships/image" Target="../media/image13.png"/><Relationship Id="rId5" Type="http://schemas.openxmlformats.org/officeDocument/2006/relationships/image" Target="../media/image4.png"/><Relationship Id="rId4" Type="http://schemas.openxmlformats.org/officeDocument/2006/relationships/image" Target="../media/image2.png"/><Relationship Id="rId9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3.jpeg"/><Relationship Id="rId7" Type="http://schemas.openxmlformats.org/officeDocument/2006/relationships/image" Target="../media/image11.jpeg"/><Relationship Id="rId2" Type="http://schemas.openxmlformats.org/officeDocument/2006/relationships/image" Target="../media/image1.emf"/><Relationship Id="rId1" Type="http://schemas.openxmlformats.org/officeDocument/2006/relationships/image" Target="../media/image12.png"/><Relationship Id="rId6" Type="http://schemas.openxmlformats.org/officeDocument/2006/relationships/image" Target="../media/image13.png"/><Relationship Id="rId5" Type="http://schemas.openxmlformats.org/officeDocument/2006/relationships/image" Target="../media/image4.png"/><Relationship Id="rId4" Type="http://schemas.openxmlformats.org/officeDocument/2006/relationships/image" Target="../media/image2.png"/><Relationship Id="rId9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3.jpeg"/><Relationship Id="rId7" Type="http://schemas.openxmlformats.org/officeDocument/2006/relationships/image" Target="../media/image11.jpeg"/><Relationship Id="rId2" Type="http://schemas.openxmlformats.org/officeDocument/2006/relationships/image" Target="../media/image1.emf"/><Relationship Id="rId1" Type="http://schemas.openxmlformats.org/officeDocument/2006/relationships/image" Target="../media/image12.png"/><Relationship Id="rId6" Type="http://schemas.openxmlformats.org/officeDocument/2006/relationships/image" Target="../media/image13.png"/><Relationship Id="rId5" Type="http://schemas.openxmlformats.org/officeDocument/2006/relationships/image" Target="../media/image4.png"/><Relationship Id="rId4" Type="http://schemas.openxmlformats.org/officeDocument/2006/relationships/image" Target="../media/image2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10.png"/><Relationship Id="rId5" Type="http://schemas.openxmlformats.org/officeDocument/2006/relationships/image" Target="../media/image11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jpeg"/><Relationship Id="rId7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11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jpeg"/><Relationship Id="rId7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11.jpe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2" Type="http://schemas.openxmlformats.org/officeDocument/2006/relationships/image" Target="../media/image1.emf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png"/><Relationship Id="rId10" Type="http://schemas.openxmlformats.org/officeDocument/2006/relationships/image" Target="../media/image13.png"/><Relationship Id="rId4" Type="http://schemas.openxmlformats.org/officeDocument/2006/relationships/image" Target="../media/image2.png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10.png"/><Relationship Id="rId2" Type="http://schemas.openxmlformats.org/officeDocument/2006/relationships/image" Target="../media/image1.emf"/><Relationship Id="rId1" Type="http://schemas.openxmlformats.org/officeDocument/2006/relationships/image" Target="../media/image12.png"/><Relationship Id="rId6" Type="http://schemas.openxmlformats.org/officeDocument/2006/relationships/image" Target="../media/image11.jpeg"/><Relationship Id="rId5" Type="http://schemas.openxmlformats.org/officeDocument/2006/relationships/image" Target="../media/image4.png"/><Relationship Id="rId10" Type="http://schemas.openxmlformats.org/officeDocument/2006/relationships/image" Target="../media/image13.png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10.png"/><Relationship Id="rId2" Type="http://schemas.openxmlformats.org/officeDocument/2006/relationships/image" Target="../media/image1.emf"/><Relationship Id="rId1" Type="http://schemas.openxmlformats.org/officeDocument/2006/relationships/image" Target="../media/image12.png"/><Relationship Id="rId6" Type="http://schemas.openxmlformats.org/officeDocument/2006/relationships/image" Target="../media/image11.jpeg"/><Relationship Id="rId5" Type="http://schemas.openxmlformats.org/officeDocument/2006/relationships/image" Target="../media/image4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10.png"/><Relationship Id="rId2" Type="http://schemas.openxmlformats.org/officeDocument/2006/relationships/image" Target="../media/image3.jpeg"/><Relationship Id="rId1" Type="http://schemas.openxmlformats.org/officeDocument/2006/relationships/image" Target="../media/image1.emf"/><Relationship Id="rId6" Type="http://schemas.openxmlformats.org/officeDocument/2006/relationships/image" Target="../media/image11.jpeg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2" Type="http://schemas.openxmlformats.org/officeDocument/2006/relationships/image" Target="../media/image3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5158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65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1237834</xdr:colOff>
      <xdr:row>60</xdr:row>
      <xdr:rowOff>26807</xdr:rowOff>
    </xdr:from>
    <xdr:ext cx="515599" cy="464039"/>
    <xdr:pic>
      <xdr:nvPicPr>
        <xdr:cNvPr id="3" name="image279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509" y="18190982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209550</xdr:colOff>
      <xdr:row>48</xdr:row>
      <xdr:rowOff>222096</xdr:rowOff>
    </xdr:from>
    <xdr:to>
      <xdr:col>9</xdr:col>
      <xdr:colOff>596080</xdr:colOff>
      <xdr:row>63</xdr:row>
      <xdr:rowOff>11213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43271"/>
          <a:ext cx="4367980" cy="1570292"/>
        </a:xfrm>
        <a:prstGeom prst="rect">
          <a:avLst/>
        </a:prstGeom>
      </xdr:spPr>
    </xdr:pic>
    <xdr:clientData/>
  </xdr:twoCellAnchor>
  <xdr:oneCellAnchor>
    <xdr:from>
      <xdr:col>3</xdr:col>
      <xdr:colOff>4721612</xdr:colOff>
      <xdr:row>50</xdr:row>
      <xdr:rowOff>367526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50287" y="1815070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65</xdr:row>
      <xdr:rowOff>14654</xdr:rowOff>
    </xdr:from>
    <xdr:to>
      <xdr:col>3</xdr:col>
      <xdr:colOff>4312569</xdr:colOff>
      <xdr:row>66</xdr:row>
      <xdr:rowOff>323801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426604"/>
          <a:ext cx="571565" cy="5486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61058</xdr:rowOff>
    </xdr:from>
    <xdr:to>
      <xdr:col>3</xdr:col>
      <xdr:colOff>506419</xdr:colOff>
      <xdr:row>66</xdr:row>
      <xdr:rowOff>275565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473008"/>
          <a:ext cx="506419" cy="453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65</xdr:row>
      <xdr:rowOff>0</xdr:rowOff>
    </xdr:from>
    <xdr:to>
      <xdr:col>3</xdr:col>
      <xdr:colOff>3036093</xdr:colOff>
      <xdr:row>66</xdr:row>
      <xdr:rowOff>319696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411950"/>
          <a:ext cx="586153" cy="559181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65</xdr:row>
      <xdr:rowOff>14654</xdr:rowOff>
    </xdr:from>
    <xdr:to>
      <xdr:col>3</xdr:col>
      <xdr:colOff>1834839</xdr:colOff>
      <xdr:row>66</xdr:row>
      <xdr:rowOff>225060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426604"/>
          <a:ext cx="505307" cy="449891"/>
        </a:xfrm>
        <a:prstGeom prst="rect">
          <a:avLst/>
        </a:prstGeom>
      </xdr:spPr>
    </xdr:pic>
    <xdr:clientData/>
  </xdr:twoCellAnchor>
  <xdr:twoCellAnchor editAs="oneCell">
    <xdr:from>
      <xdr:col>3</xdr:col>
      <xdr:colOff>5041280</xdr:colOff>
      <xdr:row>65</xdr:row>
      <xdr:rowOff>46464</xdr:rowOff>
    </xdr:from>
    <xdr:to>
      <xdr:col>4</xdr:col>
      <xdr:colOff>180043</xdr:colOff>
      <xdr:row>66</xdr:row>
      <xdr:rowOff>351346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9955" y="19458414"/>
          <a:ext cx="520388" cy="544367"/>
        </a:xfrm>
        <a:prstGeom prst="rect">
          <a:avLst/>
        </a:prstGeom>
      </xdr:spPr>
    </xdr:pic>
    <xdr:clientData/>
  </xdr:twoCellAnchor>
  <xdr:twoCellAnchor editAs="oneCell">
    <xdr:from>
      <xdr:col>4</xdr:col>
      <xdr:colOff>3494771</xdr:colOff>
      <xdr:row>60</xdr:row>
      <xdr:rowOff>42395</xdr:rowOff>
    </xdr:from>
    <xdr:to>
      <xdr:col>4</xdr:col>
      <xdr:colOff>3980546</xdr:colOff>
      <xdr:row>62</xdr:row>
      <xdr:rowOff>146556</xdr:rowOff>
    </xdr:to>
    <xdr:pic>
      <xdr:nvPicPr>
        <xdr:cNvPr id="11" name="Image 10" descr="Label AOC-AOP">
          <a:extLst>
            <a:ext uri="{FF2B5EF4-FFF2-40B4-BE49-F238E27FC236}">
              <a16:creationId xmlns:a16="http://schemas.microsoft.com/office/drawing/2014/main" xmlns="" id="{00000000-0008-0000-0000-00000B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05071" y="182065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69695</xdr:colOff>
      <xdr:row>43</xdr:row>
      <xdr:rowOff>46463</xdr:rowOff>
    </xdr:from>
    <xdr:ext cx="506419" cy="470418"/>
    <xdr:pic>
      <xdr:nvPicPr>
        <xdr:cNvPr id="18" name="Imag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995" y="15276938"/>
          <a:ext cx="506419" cy="470418"/>
        </a:xfrm>
        <a:prstGeom prst="rect">
          <a:avLst/>
        </a:prstGeom>
      </xdr:spPr>
    </xdr:pic>
    <xdr:clientData/>
  </xdr:oneCellAnchor>
  <xdr:twoCellAnchor>
    <xdr:from>
      <xdr:col>6</xdr:col>
      <xdr:colOff>18945</xdr:colOff>
      <xdr:row>1</xdr:row>
      <xdr:rowOff>147977</xdr:rowOff>
    </xdr:from>
    <xdr:to>
      <xdr:col>10</xdr:col>
      <xdr:colOff>0</xdr:colOff>
      <xdr:row>30</xdr:row>
      <xdr:rowOff>224335</xdr:rowOff>
    </xdr:to>
    <xdr:grpSp>
      <xdr:nvGrpSpPr>
        <xdr:cNvPr id="19" name="Group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GrpSpPr/>
      </xdr:nvGrpSpPr>
      <xdr:grpSpPr>
        <a:xfrm>
          <a:off x="18987302" y="991620"/>
          <a:ext cx="4634698" cy="10254501"/>
          <a:chOff x="19022091" y="766140"/>
          <a:chExt cx="4562638" cy="10146197"/>
        </a:xfrm>
      </xdr:grpSpPr>
      <xdr:pic>
        <xdr:nvPicPr>
          <xdr:cNvPr id="20" name="Image 19">
            <a:extLst>
              <a:ext uri="{FF2B5EF4-FFF2-40B4-BE49-F238E27FC236}">
                <a16:creationId xmlns:a16="http://schemas.microsoft.com/office/drawing/2014/main" xmlns="" id="{00000000-0008-0000-0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22091" y="4857465"/>
            <a:ext cx="4558007" cy="6054872"/>
          </a:xfrm>
          <a:prstGeom prst="rect">
            <a:avLst/>
          </a:prstGeom>
        </xdr:spPr>
      </xdr:pic>
      <xdr:pic>
        <xdr:nvPicPr>
          <xdr:cNvPr id="21" name="Image 20">
            <a:extLst>
              <a:ext uri="{FF2B5EF4-FFF2-40B4-BE49-F238E27FC236}">
                <a16:creationId xmlns:a16="http://schemas.microsoft.com/office/drawing/2014/main" xmlns="" id="{00000000-0008-0000-00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116158</xdr:colOff>
      <xdr:row>18</xdr:row>
      <xdr:rowOff>23232</xdr:rowOff>
    </xdr:from>
    <xdr:ext cx="506419" cy="436001"/>
    <xdr:pic>
      <xdr:nvPicPr>
        <xdr:cNvPr id="67" name="Imag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878" y="6713964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42481</xdr:colOff>
      <xdr:row>18</xdr:row>
      <xdr:rowOff>1</xdr:rowOff>
    </xdr:from>
    <xdr:ext cx="506419" cy="436001"/>
    <xdr:pic>
      <xdr:nvPicPr>
        <xdr:cNvPr id="74" name="Imag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7338" y="6858001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69695</xdr:colOff>
      <xdr:row>18</xdr:row>
      <xdr:rowOff>0</xdr:rowOff>
    </xdr:from>
    <xdr:ext cx="506419" cy="436001"/>
    <xdr:pic>
      <xdr:nvPicPr>
        <xdr:cNvPr id="75" name="Imag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2805" y="9989634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116158</xdr:colOff>
      <xdr:row>18</xdr:row>
      <xdr:rowOff>23232</xdr:rowOff>
    </xdr:from>
    <xdr:ext cx="506419" cy="436001"/>
    <xdr:pic>
      <xdr:nvPicPr>
        <xdr:cNvPr id="78" name="Imag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68" y="6713964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46463</xdr:colOff>
      <xdr:row>23</xdr:row>
      <xdr:rowOff>255547</xdr:rowOff>
    </xdr:from>
    <xdr:ext cx="506419" cy="436001"/>
    <xdr:pic>
      <xdr:nvPicPr>
        <xdr:cNvPr id="86" name="Imag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329" y="11801706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36001"/>
    <xdr:pic>
      <xdr:nvPicPr>
        <xdr:cNvPr id="87" name="Imag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110" y="11917866"/>
          <a:ext cx="506419" cy="436001"/>
        </a:xfrm>
        <a:prstGeom prst="rect">
          <a:avLst/>
        </a:prstGeom>
      </xdr:spPr>
    </xdr:pic>
    <xdr:clientData/>
  </xdr:oneCellAnchor>
  <xdr:oneCellAnchor>
    <xdr:from>
      <xdr:col>2</xdr:col>
      <xdr:colOff>116158</xdr:colOff>
      <xdr:row>38</xdr:row>
      <xdr:rowOff>23232</xdr:rowOff>
    </xdr:from>
    <xdr:ext cx="506419" cy="436001"/>
    <xdr:pic>
      <xdr:nvPicPr>
        <xdr:cNvPr id="88" name="Imag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878" y="6713964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36001"/>
    <xdr:pic>
      <xdr:nvPicPr>
        <xdr:cNvPr id="89" name="Imag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866" y="12545122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116158</xdr:colOff>
      <xdr:row>18</xdr:row>
      <xdr:rowOff>23232</xdr:rowOff>
    </xdr:from>
    <xdr:ext cx="506419" cy="436001"/>
    <xdr:pic>
      <xdr:nvPicPr>
        <xdr:cNvPr id="53" name="Imag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587" y="6881232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25</xdr:row>
      <xdr:rowOff>0</xdr:rowOff>
    </xdr:from>
    <xdr:ext cx="506419" cy="470418"/>
    <xdr:pic>
      <xdr:nvPicPr>
        <xdr:cNvPr id="55" name="Imag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5920357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70418"/>
    <xdr:pic>
      <xdr:nvPicPr>
        <xdr:cNvPr id="56" name="Imag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15920357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</xdr:row>
      <xdr:rowOff>0</xdr:rowOff>
    </xdr:from>
    <xdr:ext cx="506419" cy="470418"/>
    <xdr:pic>
      <xdr:nvPicPr>
        <xdr:cNvPr id="58" name="Imag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9116786"/>
          <a:ext cx="506419" cy="470418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4</xdr:row>
      <xdr:rowOff>145861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4</xdr:row>
      <xdr:rowOff>145861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4</xdr:col>
      <xdr:colOff>5796643</xdr:colOff>
      <xdr:row>2</xdr:row>
      <xdr:rowOff>0</xdr:rowOff>
    </xdr:from>
    <xdr:to>
      <xdr:col>5</xdr:col>
      <xdr:colOff>326636</xdr:colOff>
      <xdr:row>3</xdr:row>
      <xdr:rowOff>145861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1279071"/>
          <a:ext cx="571565" cy="526861"/>
        </a:xfrm>
        <a:prstGeom prst="rect">
          <a:avLst/>
        </a:prstGeom>
      </xdr:spPr>
    </xdr:pic>
    <xdr:clientData/>
  </xdr:twoCellAnchor>
  <xdr:oneCellAnchor>
    <xdr:from>
      <xdr:col>4</xdr:col>
      <xdr:colOff>46463</xdr:colOff>
      <xdr:row>23</xdr:row>
      <xdr:rowOff>255547</xdr:rowOff>
    </xdr:from>
    <xdr:ext cx="506419" cy="436001"/>
    <xdr:pic>
      <xdr:nvPicPr>
        <xdr:cNvPr id="68" name="Imag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320" y="20775118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36001"/>
    <xdr:pic>
      <xdr:nvPicPr>
        <xdr:cNvPr id="69" name="Imag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20955000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5366525</xdr:colOff>
      <xdr:row>32</xdr:row>
      <xdr:rowOff>139388</xdr:rowOff>
    </xdr:from>
    <xdr:ext cx="705971" cy="628650"/>
    <xdr:pic>
      <xdr:nvPicPr>
        <xdr:cNvPr id="72" name="Image 1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82954" y="2218295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116158</xdr:colOff>
      <xdr:row>32</xdr:row>
      <xdr:rowOff>209085</xdr:rowOff>
    </xdr:from>
    <xdr:ext cx="705971" cy="628650"/>
    <xdr:pic>
      <xdr:nvPicPr>
        <xdr:cNvPr id="73" name="Image 11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96515" y="2225265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5951299</xdr:colOff>
      <xdr:row>32</xdr:row>
      <xdr:rowOff>302676</xdr:rowOff>
    </xdr:from>
    <xdr:ext cx="705971" cy="628650"/>
    <xdr:pic>
      <xdr:nvPicPr>
        <xdr:cNvPr id="76" name="Image 11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156156" y="2234624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116158</xdr:colOff>
      <xdr:row>18</xdr:row>
      <xdr:rowOff>23232</xdr:rowOff>
    </xdr:from>
    <xdr:ext cx="506419" cy="436001"/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15" y="6881232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116158</xdr:colOff>
      <xdr:row>18</xdr:row>
      <xdr:rowOff>23232</xdr:rowOff>
    </xdr:from>
    <xdr:ext cx="506419" cy="436001"/>
    <xdr:pic>
      <xdr:nvPicPr>
        <xdr:cNvPr id="43" name="Imag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587" y="6881232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5366525</xdr:colOff>
      <xdr:row>32</xdr:row>
      <xdr:rowOff>139388</xdr:rowOff>
    </xdr:from>
    <xdr:ext cx="705971" cy="628650"/>
    <xdr:pic>
      <xdr:nvPicPr>
        <xdr:cNvPr id="38" name="Image 1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82954" y="1162381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116158</xdr:colOff>
      <xdr:row>32</xdr:row>
      <xdr:rowOff>209085</xdr:rowOff>
    </xdr:from>
    <xdr:ext cx="705971" cy="628650"/>
    <xdr:pic>
      <xdr:nvPicPr>
        <xdr:cNvPr id="39" name="Image 11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96515" y="1169351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5366525</xdr:colOff>
      <xdr:row>32</xdr:row>
      <xdr:rowOff>139388</xdr:rowOff>
    </xdr:from>
    <xdr:ext cx="705971" cy="628650"/>
    <xdr:pic>
      <xdr:nvPicPr>
        <xdr:cNvPr id="40" name="Image 1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82954" y="1162381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116158</xdr:colOff>
      <xdr:row>32</xdr:row>
      <xdr:rowOff>209085</xdr:rowOff>
    </xdr:from>
    <xdr:ext cx="705971" cy="628650"/>
    <xdr:pic>
      <xdr:nvPicPr>
        <xdr:cNvPr id="42" name="Image 11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96515" y="1169351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116158</xdr:colOff>
      <xdr:row>32</xdr:row>
      <xdr:rowOff>209085</xdr:rowOff>
    </xdr:from>
    <xdr:ext cx="705971" cy="628650"/>
    <xdr:pic>
      <xdr:nvPicPr>
        <xdr:cNvPr id="44" name="Image 11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932587" y="1169351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171450</xdr:colOff>
      <xdr:row>46</xdr:row>
      <xdr:rowOff>228600</xdr:rowOff>
    </xdr:from>
    <xdr:to>
      <xdr:col>9</xdr:col>
      <xdr:colOff>557980</xdr:colOff>
      <xdr:row>62</xdr:row>
      <xdr:rowOff>258397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45250" y="163544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1409449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124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4757584</xdr:colOff>
      <xdr:row>47</xdr:row>
      <xdr:rowOff>524681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96691" y="1714807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72294</xdr:colOff>
      <xdr:row>3</xdr:row>
      <xdr:rowOff>286102</xdr:rowOff>
    </xdr:from>
    <xdr:to>
      <xdr:col>10</xdr:col>
      <xdr:colOff>0</xdr:colOff>
      <xdr:row>34</xdr:row>
      <xdr:rowOff>167202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pSpPr/>
      </xdr:nvGrpSpPr>
      <xdr:grpSpPr>
        <a:xfrm>
          <a:off x="19054258" y="2123066"/>
          <a:ext cx="4599492" cy="9973065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xmlns="" id="{00000000-0008-0000-09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9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3886305</xdr:colOff>
      <xdr:row>60</xdr:row>
      <xdr:rowOff>42395</xdr:rowOff>
    </xdr:from>
    <xdr:to>
      <xdr:col>4</xdr:col>
      <xdr:colOff>4372080</xdr:colOff>
      <xdr:row>62</xdr:row>
      <xdr:rowOff>146556</xdr:rowOff>
    </xdr:to>
    <xdr:pic>
      <xdr:nvPicPr>
        <xdr:cNvPr id="12" name="Image 11" descr="Label AOC-AOP">
          <a:extLst>
            <a:ext uri="{FF2B5EF4-FFF2-40B4-BE49-F238E27FC236}">
              <a16:creationId xmlns:a16="http://schemas.microsoft.com/office/drawing/2014/main" xmlns="" id="{00000000-0008-0000-0900-00000C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096605" y="1734932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158749</xdr:colOff>
      <xdr:row>43</xdr:row>
      <xdr:rowOff>90714</xdr:rowOff>
    </xdr:from>
    <xdr:ext cx="506419" cy="451226"/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856" y="14673035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25</xdr:row>
      <xdr:rowOff>0</xdr:rowOff>
    </xdr:from>
    <xdr:ext cx="506419" cy="451226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9026071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51226"/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9026071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0</xdr:rowOff>
    </xdr:from>
    <xdr:ext cx="506419" cy="451226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4582321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1226"/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8753929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1226"/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8753929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22679</xdr:rowOff>
    </xdr:from>
    <xdr:ext cx="506419" cy="451226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2790715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2" name="Image 11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9107" y="11361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3" name="Image 11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3929" y="11361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34" name="Image 11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69107" y="11361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511357</xdr:colOff>
      <xdr:row>13</xdr:row>
      <xdr:rowOff>526835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5011964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511357</xdr:colOff>
      <xdr:row>13</xdr:row>
      <xdr:rowOff>526835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5011964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511357</xdr:colOff>
      <xdr:row>13</xdr:row>
      <xdr:rowOff>526835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5011964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4</xdr:col>
      <xdr:colOff>5692321</xdr:colOff>
      <xdr:row>34</xdr:row>
      <xdr:rowOff>113392</xdr:rowOff>
    </xdr:from>
    <xdr:to>
      <xdr:col>5</xdr:col>
      <xdr:colOff>858324</xdr:colOff>
      <xdr:row>37</xdr:row>
      <xdr:rowOff>26967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06250" y="12042321"/>
          <a:ext cx="1221181" cy="1319646"/>
        </a:xfrm>
        <a:prstGeom prst="rect">
          <a:avLst/>
        </a:prstGeom>
      </xdr:spPr>
    </xdr:pic>
    <xdr:clientData/>
  </xdr:twoCellAnchor>
  <xdr:twoCellAnchor editAs="oneCell">
    <xdr:from>
      <xdr:col>5</xdr:col>
      <xdr:colOff>5964464</xdr:colOff>
      <xdr:row>0</xdr:row>
      <xdr:rowOff>0</xdr:rowOff>
    </xdr:from>
    <xdr:to>
      <xdr:col>7</xdr:col>
      <xdr:colOff>1328800</xdr:colOff>
      <xdr:row>3</xdr:row>
      <xdr:rowOff>214574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1" y="0"/>
          <a:ext cx="2440050" cy="2051538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35</xdr:row>
      <xdr:rowOff>0</xdr:rowOff>
    </xdr:from>
    <xdr:ext cx="506419" cy="451226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12201071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06419" cy="451226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2201071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929822</xdr:colOff>
      <xdr:row>35</xdr:row>
      <xdr:rowOff>113393</xdr:rowOff>
    </xdr:from>
    <xdr:ext cx="506419" cy="451226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8929" y="12314464"/>
          <a:ext cx="506419" cy="451226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133350</xdr:colOff>
      <xdr:row>77</xdr:row>
      <xdr:rowOff>0</xdr:rowOff>
    </xdr:from>
    <xdr:to>
      <xdr:col>9</xdr:col>
      <xdr:colOff>519880</xdr:colOff>
      <xdr:row>82</xdr:row>
      <xdr:rowOff>67897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535775" y="238220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4624510</xdr:colOff>
      <xdr:row>79</xdr:row>
      <xdr:rowOff>366346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53185" y="2495037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74038</xdr:colOff>
      <xdr:row>1</xdr:row>
      <xdr:rowOff>170961</xdr:rowOff>
    </xdr:from>
    <xdr:to>
      <xdr:col>10</xdr:col>
      <xdr:colOff>0</xdr:colOff>
      <xdr:row>32</xdr:row>
      <xdr:rowOff>188133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pSpPr/>
      </xdr:nvGrpSpPr>
      <xdr:grpSpPr>
        <a:xfrm>
          <a:off x="19478891" y="1011402"/>
          <a:ext cx="4576403" cy="10419966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xmlns="" id="{00000000-0008-0000-0A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A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3104766</xdr:colOff>
      <xdr:row>80</xdr:row>
      <xdr:rowOff>17972</xdr:rowOff>
    </xdr:from>
    <xdr:to>
      <xdr:col>4</xdr:col>
      <xdr:colOff>3590541</xdr:colOff>
      <xdr:row>82</xdr:row>
      <xdr:rowOff>122133</xdr:rowOff>
    </xdr:to>
    <xdr:pic>
      <xdr:nvPicPr>
        <xdr:cNvPr id="13" name="Image 12" descr="Label AOC-AOP">
          <a:extLst>
            <a:ext uri="{FF2B5EF4-FFF2-40B4-BE49-F238E27FC236}">
              <a16:creationId xmlns:a16="http://schemas.microsoft.com/office/drawing/2014/main" xmlns="" id="{00000000-0008-0000-0A00-00000D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15066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5324230</xdr:colOff>
      <xdr:row>28</xdr:row>
      <xdr:rowOff>73269</xdr:rowOff>
    </xdr:from>
    <xdr:ext cx="501366" cy="438150"/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2905" y="10303119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</xdr:row>
      <xdr:rowOff>-1</xdr:rowOff>
    </xdr:from>
    <xdr:ext cx="501366" cy="438150"/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4425" y="10229849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501366" cy="438150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80452</xdr:colOff>
      <xdr:row>42</xdr:row>
      <xdr:rowOff>353416</xdr:rowOff>
    </xdr:from>
    <xdr:ext cx="501366" cy="438150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9717" y="14939740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74707</xdr:colOff>
      <xdr:row>65</xdr:row>
      <xdr:rowOff>112058</xdr:rowOff>
    </xdr:from>
    <xdr:ext cx="501366" cy="438150"/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3972" y="19423529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74706</xdr:colOff>
      <xdr:row>36</xdr:row>
      <xdr:rowOff>67523</xdr:rowOff>
    </xdr:from>
    <xdr:ext cx="506419" cy="436001"/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3971" y="12692817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18676</xdr:colOff>
      <xdr:row>38</xdr:row>
      <xdr:rowOff>37354</xdr:rowOff>
    </xdr:from>
    <xdr:ext cx="501366" cy="438150"/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17" y="13409707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149411</xdr:colOff>
      <xdr:row>72</xdr:row>
      <xdr:rowOff>18677</xdr:rowOff>
    </xdr:from>
    <xdr:ext cx="501366" cy="438150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676" y="21664706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37353</xdr:colOff>
      <xdr:row>67</xdr:row>
      <xdr:rowOff>0</xdr:rowOff>
    </xdr:from>
    <xdr:ext cx="501366" cy="438150"/>
    <xdr:pic>
      <xdr:nvPicPr>
        <xdr:cNvPr id="47" name="Image 46">
          <a:extLs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794" y="20058529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25</xdr:row>
      <xdr:rowOff>0</xdr:rowOff>
    </xdr:from>
    <xdr:ext cx="501366" cy="438150"/>
    <xdr:pic>
      <xdr:nvPicPr>
        <xdr:cNvPr id="33" name="Image 32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8927353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1366" cy="438150"/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265" y="8927353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1366" cy="438150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265" y="8665882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1366" cy="438150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88" y="8665882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8" name="Image 11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0441" y="116167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9" name="Image 11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9265" y="116167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41" name="Image 11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550588" y="116167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62</xdr:row>
      <xdr:rowOff>0</xdr:rowOff>
    </xdr:from>
    <xdr:ext cx="705971" cy="628650"/>
    <xdr:pic>
      <xdr:nvPicPr>
        <xdr:cNvPr id="42" name="Image 11">
          <a:extLs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0441" y="1830294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</xdr:row>
      <xdr:rowOff>0</xdr:rowOff>
    </xdr:from>
    <xdr:ext cx="705971" cy="628650"/>
    <xdr:pic>
      <xdr:nvPicPr>
        <xdr:cNvPr id="43" name="Image 11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9265" y="1830294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62</xdr:row>
      <xdr:rowOff>0</xdr:rowOff>
    </xdr:from>
    <xdr:ext cx="705971" cy="628650"/>
    <xdr:pic>
      <xdr:nvPicPr>
        <xdr:cNvPr id="44" name="Image 11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550588" y="1830294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43</xdr:row>
      <xdr:rowOff>0</xdr:rowOff>
    </xdr:from>
    <xdr:ext cx="501366" cy="438150"/>
    <xdr:pic>
      <xdr:nvPicPr>
        <xdr:cNvPr id="45" name="Image 44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88" y="14959853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72</xdr:row>
      <xdr:rowOff>0</xdr:rowOff>
    </xdr:from>
    <xdr:ext cx="501366" cy="438150"/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88" y="21646029"/>
          <a:ext cx="501366" cy="43815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511357</xdr:colOff>
      <xdr:row>14</xdr:row>
      <xdr:rowOff>153305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4967941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511357</xdr:colOff>
      <xdr:row>14</xdr:row>
      <xdr:rowOff>153305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xmlns="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265" y="4967941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511357</xdr:colOff>
      <xdr:row>14</xdr:row>
      <xdr:rowOff>153305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xmlns="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88" y="4967941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4</xdr:col>
      <xdr:colOff>5939117</xdr:colOff>
      <xdr:row>34</xdr:row>
      <xdr:rowOff>168088</xdr:rowOff>
    </xdr:from>
    <xdr:to>
      <xdr:col>5</xdr:col>
      <xdr:colOff>828975</xdr:colOff>
      <xdr:row>38</xdr:row>
      <xdr:rowOff>105675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58382" y="12158382"/>
          <a:ext cx="1221181" cy="1319646"/>
        </a:xfrm>
        <a:prstGeom prst="rect">
          <a:avLst/>
        </a:prstGeom>
      </xdr:spPr>
    </xdr:pic>
    <xdr:clientData/>
  </xdr:twoCellAnchor>
  <xdr:twoCellAnchor editAs="oneCell">
    <xdr:from>
      <xdr:col>5</xdr:col>
      <xdr:colOff>5976471</xdr:colOff>
      <xdr:row>0</xdr:row>
      <xdr:rowOff>0</xdr:rowOff>
    </xdr:from>
    <xdr:to>
      <xdr:col>7</xdr:col>
      <xdr:colOff>1207403</xdr:colOff>
      <xdr:row>4</xdr:row>
      <xdr:rowOff>34479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xmlns="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7059" y="0"/>
          <a:ext cx="2440050" cy="2051538"/>
        </a:xfrm>
        <a:prstGeom prst="rect">
          <a:avLst/>
        </a:prstGeom>
      </xdr:spPr>
    </xdr:pic>
    <xdr:clientData/>
  </xdr:twoCellAnchor>
  <xdr:oneCellAnchor>
    <xdr:from>
      <xdr:col>5</xdr:col>
      <xdr:colOff>765736</xdr:colOff>
      <xdr:row>34</xdr:row>
      <xdr:rowOff>224118</xdr:rowOff>
    </xdr:from>
    <xdr:ext cx="506419" cy="451226"/>
    <xdr:pic>
      <xdr:nvPicPr>
        <xdr:cNvPr id="54" name="Image 53">
          <a:extLst>
            <a:ext uri="{FF2B5EF4-FFF2-40B4-BE49-F238E27FC236}">
              <a16:creationId xmlns:a16="http://schemas.microsoft.com/office/drawing/2014/main" xmlns="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6324" y="12214412"/>
          <a:ext cx="506419" cy="451226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48</xdr:row>
      <xdr:rowOff>171450</xdr:rowOff>
    </xdr:from>
    <xdr:to>
      <xdr:col>9</xdr:col>
      <xdr:colOff>596079</xdr:colOff>
      <xdr:row>62</xdr:row>
      <xdr:rowOff>239347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1926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5410200</xdr:colOff>
      <xdr:row>50</xdr:row>
      <xdr:rowOff>361950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0300" y="181451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71950</xdr:colOff>
      <xdr:row>28</xdr:row>
      <xdr:rowOff>50166</xdr:rowOff>
    </xdr:from>
    <xdr:to>
      <xdr:col>4</xdr:col>
      <xdr:colOff>578369</xdr:colOff>
      <xdr:row>29</xdr:row>
      <xdr:rowOff>111732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815" y="10373207"/>
          <a:ext cx="506419" cy="447714"/>
        </a:xfrm>
        <a:prstGeom prst="rect">
          <a:avLst/>
        </a:prstGeom>
      </xdr:spPr>
    </xdr:pic>
    <xdr:clientData/>
  </xdr:twoCellAnchor>
  <xdr:twoCellAnchor>
    <xdr:from>
      <xdr:col>6</xdr:col>
      <xdr:colOff>74038</xdr:colOff>
      <xdr:row>1</xdr:row>
      <xdr:rowOff>170961</xdr:rowOff>
    </xdr:from>
    <xdr:to>
      <xdr:col>10</xdr:col>
      <xdr:colOff>0</xdr:colOff>
      <xdr:row>32</xdr:row>
      <xdr:rowOff>197902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pSpPr/>
      </xdr:nvGrpSpPr>
      <xdr:grpSpPr>
        <a:xfrm>
          <a:off x="19252754" y="1020488"/>
          <a:ext cx="4559746" cy="10736130"/>
          <a:chOff x="19068135" y="766140"/>
          <a:chExt cx="4558007" cy="10146197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B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xmlns="" id="{00000000-0008-0000-0B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3104766</xdr:colOff>
      <xdr:row>60</xdr:row>
      <xdr:rowOff>17972</xdr:rowOff>
    </xdr:from>
    <xdr:to>
      <xdr:col>4</xdr:col>
      <xdr:colOff>3590541</xdr:colOff>
      <xdr:row>62</xdr:row>
      <xdr:rowOff>122133</xdr:rowOff>
    </xdr:to>
    <xdr:pic>
      <xdr:nvPicPr>
        <xdr:cNvPr id="13" name="Image 12" descr="Label AOC-AOP">
          <a:extLst>
            <a:ext uri="{FF2B5EF4-FFF2-40B4-BE49-F238E27FC236}">
              <a16:creationId xmlns:a16="http://schemas.microsoft.com/office/drawing/2014/main" xmlns="" id="{00000000-0008-0000-0B00-00000D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15066" y="181821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77230</xdr:colOff>
      <xdr:row>38</xdr:row>
      <xdr:rowOff>-1</xdr:rowOff>
    </xdr:from>
    <xdr:to>
      <xdr:col>3</xdr:col>
      <xdr:colOff>583649</xdr:colOff>
      <xdr:row>39</xdr:row>
      <xdr:rowOff>68262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757" y="13746891"/>
          <a:ext cx="506419" cy="454412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28</xdr:row>
      <xdr:rowOff>0</xdr:rowOff>
    </xdr:from>
    <xdr:ext cx="506419" cy="436001"/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5</xdr:col>
      <xdr:colOff>25742</xdr:colOff>
      <xdr:row>28</xdr:row>
      <xdr:rowOff>51486</xdr:rowOff>
    </xdr:from>
    <xdr:to>
      <xdr:col>5</xdr:col>
      <xdr:colOff>532161</xdr:colOff>
      <xdr:row>29</xdr:row>
      <xdr:rowOff>113052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5269" y="10374527"/>
          <a:ext cx="506419" cy="44771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22" name="Image 11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9527" y="119448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26" name="Image 11">
          <a:extLst>
            <a:ext uri="{FF2B5EF4-FFF2-40B4-BE49-F238E27FC236}">
              <a16:creationId xmlns:a16="http://schemas.microsoft.com/office/drawing/2014/main" xmlns="" id="{00000000-0008-0000-0B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29865" y="119448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27" name="Image 11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79527" y="119448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61566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527" y="9164595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61566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9164595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190281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8907162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190281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8907162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506419</xdr:colOff>
      <xdr:row>44</xdr:row>
      <xdr:rowOff>61565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15368716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506419</xdr:colOff>
      <xdr:row>44</xdr:row>
      <xdr:rowOff>61565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15368716"/>
          <a:ext cx="506419" cy="447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506419</xdr:colOff>
      <xdr:row>37</xdr:row>
      <xdr:rowOff>68264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12974595"/>
          <a:ext cx="506419" cy="45441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511357</xdr:colOff>
      <xdr:row>14</xdr:row>
      <xdr:rowOff>140686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527" y="5097162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511357</xdr:colOff>
      <xdr:row>14</xdr:row>
      <xdr:rowOff>140686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5097162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511357</xdr:colOff>
      <xdr:row>14</xdr:row>
      <xdr:rowOff>140686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5097162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4</xdr:col>
      <xdr:colOff>5663513</xdr:colOff>
      <xdr:row>34</xdr:row>
      <xdr:rowOff>205945</xdr:rowOff>
    </xdr:from>
    <xdr:to>
      <xdr:col>5</xdr:col>
      <xdr:colOff>835032</xdr:colOff>
      <xdr:row>38</xdr:row>
      <xdr:rowOff>109713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3378" y="12536959"/>
          <a:ext cx="1221181" cy="1319646"/>
        </a:xfrm>
        <a:prstGeom prst="rect">
          <a:avLst/>
        </a:prstGeom>
      </xdr:spPr>
    </xdr:pic>
    <xdr:clientData/>
  </xdr:twoCellAnchor>
  <xdr:twoCellAnchor editAs="oneCell">
    <xdr:from>
      <xdr:col>5</xdr:col>
      <xdr:colOff>6101148</xdr:colOff>
      <xdr:row>0</xdr:row>
      <xdr:rowOff>0</xdr:rowOff>
    </xdr:from>
    <xdr:to>
      <xdr:col>7</xdr:col>
      <xdr:colOff>1281603</xdr:colOff>
      <xdr:row>3</xdr:row>
      <xdr:rowOff>378227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0675" y="0"/>
          <a:ext cx="2440050" cy="20515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54752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54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80184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80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195384</xdr:colOff>
      <xdr:row>48</xdr:row>
      <xdr:rowOff>170962</xdr:rowOff>
    </xdr:from>
    <xdr:ext cx="4389250" cy="1595604"/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69184" y="17192137"/>
          <a:ext cx="4389250" cy="1595604"/>
        </a:xfrm>
        <a:prstGeom prst="rect">
          <a:avLst/>
        </a:prstGeom>
      </xdr:spPr>
    </xdr:pic>
    <xdr:clientData/>
  </xdr:oneCellAnchor>
  <xdr:oneCellAnchor>
    <xdr:from>
      <xdr:col>3</xdr:col>
      <xdr:colOff>1417782</xdr:colOff>
      <xdr:row>60</xdr:row>
      <xdr:rowOff>57126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457" y="18221301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4745961</xdr:colOff>
      <xdr:row>50</xdr:row>
      <xdr:rowOff>371314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74636" y="1815448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3741004</xdr:colOff>
      <xdr:row>66</xdr:row>
      <xdr:rowOff>14654</xdr:rowOff>
    </xdr:from>
    <xdr:ext cx="571565" cy="592701"/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927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66</xdr:row>
      <xdr:rowOff>61058</xdr:rowOff>
    </xdr:from>
    <xdr:ext cx="506419" cy="498061"/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98061"/>
        </a:xfrm>
        <a:prstGeom prst="rect">
          <a:avLst/>
        </a:prstGeom>
      </xdr:spPr>
    </xdr:pic>
    <xdr:clientData/>
  </xdr:oneCellAnchor>
  <xdr:oneCellAnchor>
    <xdr:from>
      <xdr:col>3</xdr:col>
      <xdr:colOff>2449940</xdr:colOff>
      <xdr:row>66</xdr:row>
      <xdr:rowOff>0</xdr:rowOff>
    </xdr:from>
    <xdr:ext cx="586153" cy="603250"/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603250"/>
        </a:xfrm>
        <a:prstGeom prst="rect">
          <a:avLst/>
        </a:prstGeom>
      </xdr:spPr>
    </xdr:pic>
    <xdr:clientData/>
  </xdr:oneCellAnchor>
  <xdr:oneCellAnchor>
    <xdr:from>
      <xdr:col>3</xdr:col>
      <xdr:colOff>1329532</xdr:colOff>
      <xdr:row>66</xdr:row>
      <xdr:rowOff>14654</xdr:rowOff>
    </xdr:from>
    <xdr:ext cx="505307" cy="493960"/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93960"/>
        </a:xfrm>
        <a:prstGeom prst="rect">
          <a:avLst/>
        </a:prstGeom>
      </xdr:spPr>
    </xdr:pic>
    <xdr:clientData/>
  </xdr:oneCellAnchor>
  <xdr:oneCellAnchor>
    <xdr:from>
      <xdr:col>3</xdr:col>
      <xdr:colOff>4956228</xdr:colOff>
      <xdr:row>66</xdr:row>
      <xdr:rowOff>16144</xdr:rowOff>
    </xdr:from>
    <xdr:ext cx="528519" cy="570119"/>
    <xdr:pic>
      <xdr:nvPicPr>
        <xdr:cNvPr id="11" name="Image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903" y="19656694"/>
          <a:ext cx="528519" cy="570119"/>
        </a:xfrm>
        <a:prstGeom prst="rect">
          <a:avLst/>
        </a:prstGeom>
      </xdr:spPr>
    </xdr:pic>
    <xdr:clientData/>
  </xdr:oneCellAnchor>
  <xdr:twoCellAnchor>
    <xdr:from>
      <xdr:col>6</xdr:col>
      <xdr:colOff>65103</xdr:colOff>
      <xdr:row>4</xdr:row>
      <xdr:rowOff>79225</xdr:rowOff>
    </xdr:from>
    <xdr:to>
      <xdr:col>10</xdr:col>
      <xdr:colOff>0</xdr:colOff>
      <xdr:row>35</xdr:row>
      <xdr:rowOff>282251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GrpSpPr/>
      </xdr:nvGrpSpPr>
      <xdr:grpSpPr>
        <a:xfrm>
          <a:off x="19043666" y="2103288"/>
          <a:ext cx="4554522" cy="10609088"/>
          <a:chOff x="19068135" y="766140"/>
          <a:chExt cx="4558007" cy="10146197"/>
        </a:xfrm>
      </xdr:grpSpPr>
      <xdr:pic>
        <xdr:nvPicPr>
          <xdr:cNvPr id="13" name="Image 12">
            <a:extLst>
              <a:ext uri="{FF2B5EF4-FFF2-40B4-BE49-F238E27FC236}">
                <a16:creationId xmlns:a16="http://schemas.microsoft.com/office/drawing/2014/main" xmlns="" id="{00000000-0008-0000-0C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4" name="Image 13">
            <a:extLst>
              <a:ext uri="{FF2B5EF4-FFF2-40B4-BE49-F238E27FC236}">
                <a16:creationId xmlns:a16="http://schemas.microsoft.com/office/drawing/2014/main" xmlns="" id="{00000000-0008-0000-0C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3911969</xdr:colOff>
      <xdr:row>60</xdr:row>
      <xdr:rowOff>48432</xdr:rowOff>
    </xdr:from>
    <xdr:to>
      <xdr:col>4</xdr:col>
      <xdr:colOff>4397744</xdr:colOff>
      <xdr:row>62</xdr:row>
      <xdr:rowOff>154421</xdr:rowOff>
    </xdr:to>
    <xdr:pic>
      <xdr:nvPicPr>
        <xdr:cNvPr id="15" name="Image 14" descr="Label AOC-AOP">
          <a:extLst>
            <a:ext uri="{FF2B5EF4-FFF2-40B4-BE49-F238E27FC236}">
              <a16:creationId xmlns:a16="http://schemas.microsoft.com/office/drawing/2014/main" xmlns="" id="{00000000-0008-0000-0C00-00000F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122269" y="18212607"/>
          <a:ext cx="485775" cy="467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69695</xdr:colOff>
      <xdr:row>2</xdr:row>
      <xdr:rowOff>232318</xdr:rowOff>
    </xdr:from>
    <xdr:ext cx="705971" cy="628650"/>
    <xdr:pic>
      <xdr:nvPicPr>
        <xdr:cNvPr id="19" name="Image 11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98370" y="150866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23231</xdr:colOff>
      <xdr:row>2</xdr:row>
      <xdr:rowOff>255550</xdr:rowOff>
    </xdr:from>
    <xdr:ext cx="705971" cy="628650"/>
    <xdr:pic>
      <xdr:nvPicPr>
        <xdr:cNvPr id="20" name="Image 11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33531" y="15319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69695</xdr:colOff>
      <xdr:row>2</xdr:row>
      <xdr:rowOff>232318</xdr:rowOff>
    </xdr:from>
    <xdr:ext cx="705971" cy="628650"/>
    <xdr:pic>
      <xdr:nvPicPr>
        <xdr:cNvPr id="21" name="Image 11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328370" y="150866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69695</xdr:colOff>
      <xdr:row>8</xdr:row>
      <xdr:rowOff>1</xdr:rowOff>
    </xdr:from>
    <xdr:ext cx="506419" cy="460316"/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995" y="3448051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116158</xdr:colOff>
      <xdr:row>8</xdr:row>
      <xdr:rowOff>92927</xdr:rowOff>
    </xdr:from>
    <xdr:ext cx="506419" cy="460316"/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4833" y="3540977"/>
          <a:ext cx="506419" cy="460316"/>
        </a:xfrm>
        <a:prstGeom prst="rect">
          <a:avLst/>
        </a:prstGeom>
      </xdr:spPr>
    </xdr:pic>
    <xdr:clientData/>
  </xdr:oneCellAnchor>
  <xdr:oneCellAnchor>
    <xdr:from>
      <xdr:col>3</xdr:col>
      <xdr:colOff>116158</xdr:colOff>
      <xdr:row>8</xdr:row>
      <xdr:rowOff>23232</xdr:rowOff>
    </xdr:from>
    <xdr:ext cx="506419" cy="460316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33" y="3471282"/>
          <a:ext cx="506419" cy="46031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506419" cy="460316"/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60316"/>
        </a:xfrm>
        <a:prstGeom prst="rect">
          <a:avLst/>
        </a:prstGeom>
      </xdr:spPr>
    </xdr:pic>
    <xdr:clientData/>
  </xdr:oneCellAnchor>
  <xdr:oneCellAnchor>
    <xdr:from>
      <xdr:col>4</xdr:col>
      <xdr:colOff>23230</xdr:colOff>
      <xdr:row>16</xdr:row>
      <xdr:rowOff>23234</xdr:rowOff>
    </xdr:from>
    <xdr:ext cx="485775" cy="451439"/>
    <xdr:pic>
      <xdr:nvPicPr>
        <xdr:cNvPr id="28" name="Image 27" descr="Label AOC-AOP">
          <a:extLst>
            <a:ext uri="{FF2B5EF4-FFF2-40B4-BE49-F238E27FC236}">
              <a16:creationId xmlns:a16="http://schemas.microsoft.com/office/drawing/2014/main" xmlns="" id="{00000000-0008-0000-0C00-00001C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33530" y="6100184"/>
          <a:ext cx="485775" cy="45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23230</xdr:colOff>
      <xdr:row>16</xdr:row>
      <xdr:rowOff>23234</xdr:rowOff>
    </xdr:from>
    <xdr:ext cx="485775" cy="451439"/>
    <xdr:pic>
      <xdr:nvPicPr>
        <xdr:cNvPr id="29" name="Image 28" descr="Label AOC-AOP">
          <a:extLst>
            <a:ext uri="{FF2B5EF4-FFF2-40B4-BE49-F238E27FC236}">
              <a16:creationId xmlns:a16="http://schemas.microsoft.com/office/drawing/2014/main" xmlns="" id="{00000000-0008-0000-0C00-00001D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281905" y="6100184"/>
          <a:ext cx="485775" cy="45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116158</xdr:colOff>
      <xdr:row>8</xdr:row>
      <xdr:rowOff>23232</xdr:rowOff>
    </xdr:from>
    <xdr:ext cx="506419" cy="460316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458" y="3471282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116158</xdr:colOff>
      <xdr:row>8</xdr:row>
      <xdr:rowOff>23232</xdr:rowOff>
    </xdr:from>
    <xdr:ext cx="506419" cy="460316"/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4833" y="3471282"/>
          <a:ext cx="506419" cy="460316"/>
        </a:xfrm>
        <a:prstGeom prst="rect">
          <a:avLst/>
        </a:prstGeom>
      </xdr:spPr>
    </xdr:pic>
    <xdr:clientData/>
  </xdr:oneCellAnchor>
  <xdr:oneCellAnchor>
    <xdr:from>
      <xdr:col>4</xdr:col>
      <xdr:colOff>23232</xdr:colOff>
      <xdr:row>25</xdr:row>
      <xdr:rowOff>302012</xdr:rowOff>
    </xdr:from>
    <xdr:ext cx="506419" cy="460316"/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098" y="9176524"/>
          <a:ext cx="506419" cy="460316"/>
        </a:xfrm>
        <a:prstGeom prst="rect">
          <a:avLst/>
        </a:prstGeom>
      </xdr:spPr>
    </xdr:pic>
    <xdr:clientData/>
  </xdr:oneCellAnchor>
  <xdr:oneCellAnchor>
    <xdr:from>
      <xdr:col>4</xdr:col>
      <xdr:colOff>46463</xdr:colOff>
      <xdr:row>43</xdr:row>
      <xdr:rowOff>0</xdr:rowOff>
    </xdr:from>
    <xdr:ext cx="506419" cy="460316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329" y="11546159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46463</xdr:colOff>
      <xdr:row>43</xdr:row>
      <xdr:rowOff>0</xdr:rowOff>
    </xdr:from>
    <xdr:ext cx="506419" cy="460316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329" y="14868293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</xdr:row>
      <xdr:rowOff>0</xdr:rowOff>
    </xdr:from>
    <xdr:ext cx="506419" cy="460316"/>
    <xdr:pic>
      <xdr:nvPicPr>
        <xdr:cNvPr id="47" name="Image 46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110" y="8874512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60316"/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110" y="8618963"/>
          <a:ext cx="506419" cy="46031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60316"/>
    <xdr:pic>
      <xdr:nvPicPr>
        <xdr:cNvPr id="49" name="Image 48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866" y="8618963"/>
          <a:ext cx="506419" cy="460316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13</xdr:row>
      <xdr:rowOff>390525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829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46</xdr:row>
      <xdr:rowOff>247650</xdr:rowOff>
    </xdr:from>
    <xdr:to>
      <xdr:col>9</xdr:col>
      <xdr:colOff>596080</xdr:colOff>
      <xdr:row>63</xdr:row>
      <xdr:rowOff>1222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63734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136069</xdr:colOff>
      <xdr:row>16</xdr:row>
      <xdr:rowOff>68034</xdr:rowOff>
    </xdr:from>
    <xdr:to>
      <xdr:col>4</xdr:col>
      <xdr:colOff>621844</xdr:colOff>
      <xdr:row>16</xdr:row>
      <xdr:rowOff>535224</xdr:rowOff>
    </xdr:to>
    <xdr:pic>
      <xdr:nvPicPr>
        <xdr:cNvPr id="7" name="Image 6" descr="Label AOC-AOP">
          <a:extLst>
            <a:ext uri="{FF2B5EF4-FFF2-40B4-BE49-F238E27FC236}">
              <a16:creationId xmlns:a16="http://schemas.microsoft.com/office/drawing/2014/main" xmlns="" id="{00000000-0008-0000-0D00-000007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46369" y="6525984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181431</xdr:colOff>
      <xdr:row>16</xdr:row>
      <xdr:rowOff>136070</xdr:rowOff>
    </xdr:from>
    <xdr:to>
      <xdr:col>5</xdr:col>
      <xdr:colOff>667206</xdr:colOff>
      <xdr:row>17</xdr:row>
      <xdr:rowOff>36296</xdr:rowOff>
    </xdr:to>
    <xdr:pic>
      <xdr:nvPicPr>
        <xdr:cNvPr id="8" name="Image 7" descr="Label AOC-AOP">
          <a:extLst>
            <a:ext uri="{FF2B5EF4-FFF2-40B4-BE49-F238E27FC236}">
              <a16:creationId xmlns:a16="http://schemas.microsoft.com/office/drawing/2014/main" xmlns="" id="{00000000-0008-0000-0D00-000008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440106" y="6594020"/>
          <a:ext cx="485775" cy="47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49615</xdr:colOff>
      <xdr:row>3</xdr:row>
      <xdr:rowOff>16330</xdr:rowOff>
    </xdr:from>
    <xdr:to>
      <xdr:col>9</xdr:col>
      <xdr:colOff>635000</xdr:colOff>
      <xdr:row>33</xdr:row>
      <xdr:rowOff>464395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GrpSpPr/>
      </xdr:nvGrpSpPr>
      <xdr:grpSpPr>
        <a:xfrm>
          <a:off x="19031579" y="1853294"/>
          <a:ext cx="4599492" cy="9973065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xmlns="" id="{00000000-0008-0000-0D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D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3458398</xdr:colOff>
      <xdr:row>48</xdr:row>
      <xdr:rowOff>0</xdr:rowOff>
    </xdr:from>
    <xdr:to>
      <xdr:col>4</xdr:col>
      <xdr:colOff>3944173</xdr:colOff>
      <xdr:row>62</xdr:row>
      <xdr:rowOff>105989</xdr:rowOff>
    </xdr:to>
    <xdr:pic>
      <xdr:nvPicPr>
        <xdr:cNvPr id="12" name="Image 11" descr="Label AOC-AOP">
          <a:extLst>
            <a:ext uri="{FF2B5EF4-FFF2-40B4-BE49-F238E27FC236}">
              <a16:creationId xmlns:a16="http://schemas.microsoft.com/office/drawing/2014/main" xmlns="" id="{00000000-0008-0000-0D00-00000C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68698" y="17306925"/>
          <a:ext cx="485775" cy="467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136072</xdr:colOff>
      <xdr:row>23</xdr:row>
      <xdr:rowOff>453571</xdr:rowOff>
    </xdr:from>
    <xdr:ext cx="506419" cy="460316"/>
    <xdr:pic>
      <xdr:nvPicPr>
        <xdr:cNvPr id="13" name="Image 1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4747" y="8702221"/>
          <a:ext cx="506419" cy="460316"/>
        </a:xfrm>
        <a:prstGeom prst="rect">
          <a:avLst/>
        </a:prstGeom>
      </xdr:spPr>
    </xdr:pic>
    <xdr:clientData/>
  </xdr:oneCellAnchor>
  <xdr:oneCellAnchor>
    <xdr:from>
      <xdr:col>4</xdr:col>
      <xdr:colOff>45359</xdr:colOff>
      <xdr:row>23</xdr:row>
      <xdr:rowOff>498929</xdr:rowOff>
    </xdr:from>
    <xdr:ext cx="506419" cy="460316"/>
    <xdr:pic>
      <xdr:nvPicPr>
        <xdr:cNvPr id="16" name="Image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5659" y="8747579"/>
          <a:ext cx="506419" cy="460316"/>
        </a:xfrm>
        <a:prstGeom prst="rect">
          <a:avLst/>
        </a:prstGeom>
      </xdr:spPr>
    </xdr:pic>
    <xdr:clientData/>
  </xdr:oneCellAnchor>
  <xdr:oneCellAnchor>
    <xdr:from>
      <xdr:col>2</xdr:col>
      <xdr:colOff>68035</xdr:colOff>
      <xdr:row>3</xdr:row>
      <xdr:rowOff>22678</xdr:rowOff>
    </xdr:from>
    <xdr:ext cx="705971" cy="628650"/>
    <xdr:pic>
      <xdr:nvPicPr>
        <xdr:cNvPr id="18" name="Image 11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753835" y="187052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22679</xdr:colOff>
      <xdr:row>2</xdr:row>
      <xdr:rowOff>521606</xdr:rowOff>
    </xdr:from>
    <xdr:ext cx="705971" cy="628650"/>
    <xdr:pic>
      <xdr:nvPicPr>
        <xdr:cNvPr id="19" name="Image 11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32979" y="179795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20" name="Image 11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58675" y="18478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5352143</xdr:colOff>
      <xdr:row>26</xdr:row>
      <xdr:rowOff>181428</xdr:rowOff>
    </xdr:from>
    <xdr:ext cx="506419" cy="460316"/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0818" y="9839778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</xdr:row>
      <xdr:rowOff>0</xdr:rowOff>
    </xdr:from>
    <xdr:ext cx="506419" cy="460316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9026071"/>
          <a:ext cx="506419" cy="460316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184971</xdr:colOff>
      <xdr:row>77</xdr:row>
      <xdr:rowOff>142875</xdr:rowOff>
    </xdr:from>
    <xdr:to>
      <xdr:col>9</xdr:col>
      <xdr:colOff>595313</xdr:colOff>
      <xdr:row>82</xdr:row>
      <xdr:rowOff>191722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806471" y="23964900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4743218</xdr:colOff>
      <xdr:row>79</xdr:row>
      <xdr:rowOff>357187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71893" y="2494121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162718</xdr:colOff>
      <xdr:row>15</xdr:row>
      <xdr:rowOff>317497</xdr:rowOff>
    </xdr:from>
    <xdr:to>
      <xdr:col>4</xdr:col>
      <xdr:colOff>648493</xdr:colOff>
      <xdr:row>17</xdr:row>
      <xdr:rowOff>22686</xdr:rowOff>
    </xdr:to>
    <xdr:pic>
      <xdr:nvPicPr>
        <xdr:cNvPr id="7" name="Image 6" descr="Label AOC-AOP">
          <a:extLst>
            <a:ext uri="{FF2B5EF4-FFF2-40B4-BE49-F238E27FC236}">
              <a16:creationId xmlns:a16="http://schemas.microsoft.com/office/drawing/2014/main" xmlns="" id="{00000000-0008-0000-0E00-000007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73018" y="6013447"/>
          <a:ext cx="485775" cy="467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162718</xdr:colOff>
      <xdr:row>15</xdr:row>
      <xdr:rowOff>337343</xdr:rowOff>
    </xdr:from>
    <xdr:to>
      <xdr:col>5</xdr:col>
      <xdr:colOff>648493</xdr:colOff>
      <xdr:row>17</xdr:row>
      <xdr:rowOff>46501</xdr:rowOff>
    </xdr:to>
    <xdr:pic>
      <xdr:nvPicPr>
        <xdr:cNvPr id="8" name="Image 7" descr="Label AOC-AOP">
          <a:extLst>
            <a:ext uri="{FF2B5EF4-FFF2-40B4-BE49-F238E27FC236}">
              <a16:creationId xmlns:a16="http://schemas.microsoft.com/office/drawing/2014/main" xmlns="" id="{00000000-0008-0000-0E00-000008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3069093" y="6033293"/>
          <a:ext cx="485775" cy="47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69459</xdr:colOff>
      <xdr:row>3</xdr:row>
      <xdr:rowOff>11903</xdr:rowOff>
    </xdr:from>
    <xdr:to>
      <xdr:col>10</xdr:col>
      <xdr:colOff>0</xdr:colOff>
      <xdr:row>34</xdr:row>
      <xdr:rowOff>88605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GrpSpPr/>
      </xdr:nvGrpSpPr>
      <xdr:grpSpPr>
        <a:xfrm>
          <a:off x="19675084" y="1658934"/>
          <a:ext cx="4573979" cy="10514515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xmlns="" id="{00000000-0008-0000-0E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E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2434461</xdr:colOff>
      <xdr:row>80</xdr:row>
      <xdr:rowOff>71437</xdr:rowOff>
    </xdr:from>
    <xdr:to>
      <xdr:col>4</xdr:col>
      <xdr:colOff>2920236</xdr:colOff>
      <xdr:row>82</xdr:row>
      <xdr:rowOff>158376</xdr:rowOff>
    </xdr:to>
    <xdr:pic>
      <xdr:nvPicPr>
        <xdr:cNvPr id="12" name="Image 11" descr="Label AOC-AOP">
          <a:extLst>
            <a:ext uri="{FF2B5EF4-FFF2-40B4-BE49-F238E27FC236}">
              <a16:creationId xmlns:a16="http://schemas.microsoft.com/office/drawing/2014/main" xmlns="" id="{00000000-0008-0000-0E00-00000C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644761" y="25036462"/>
          <a:ext cx="485775" cy="448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2</xdr:row>
      <xdr:rowOff>218281</xdr:rowOff>
    </xdr:from>
    <xdr:ext cx="705971" cy="628650"/>
    <xdr:pic>
      <xdr:nvPicPr>
        <xdr:cNvPr id="19" name="Image 11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28675" y="14946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19843</xdr:colOff>
      <xdr:row>2</xdr:row>
      <xdr:rowOff>198438</xdr:rowOff>
    </xdr:from>
    <xdr:ext cx="705971" cy="628650"/>
    <xdr:pic>
      <xdr:nvPicPr>
        <xdr:cNvPr id="20" name="Image 11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30143" y="147478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</xdr:row>
      <xdr:rowOff>238126</xdr:rowOff>
    </xdr:from>
    <xdr:ext cx="705971" cy="628650"/>
    <xdr:pic>
      <xdr:nvPicPr>
        <xdr:cNvPr id="21" name="Image 11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906375" y="151447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8</xdr:row>
      <xdr:rowOff>0</xdr:rowOff>
    </xdr:from>
    <xdr:ext cx="506419" cy="455413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3448050"/>
          <a:ext cx="506419" cy="455413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</xdr:row>
      <xdr:rowOff>0</xdr:rowOff>
    </xdr:from>
    <xdr:ext cx="506419" cy="455413"/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3448050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506419" cy="455413"/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3448050"/>
          <a:ext cx="506419" cy="455413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26</xdr:row>
      <xdr:rowOff>19844</xdr:rowOff>
    </xdr:from>
    <xdr:ext cx="506419" cy="455413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9487694"/>
          <a:ext cx="506419" cy="45541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506419" cy="460316"/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6031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5413"/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8820150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5413"/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8820150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</xdr:row>
      <xdr:rowOff>0</xdr:rowOff>
    </xdr:from>
    <xdr:ext cx="506419" cy="460316"/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8989219"/>
          <a:ext cx="506419" cy="460316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48</xdr:row>
      <xdr:rowOff>209550</xdr:rowOff>
    </xdr:from>
    <xdr:to>
      <xdr:col>9</xdr:col>
      <xdr:colOff>577030</xdr:colOff>
      <xdr:row>63</xdr:row>
      <xdr:rowOff>1222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64300" y="172307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1121676</xdr:colOff>
      <xdr:row>60</xdr:row>
      <xdr:rowOff>96501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351" y="18260676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56100</xdr:colOff>
      <xdr:row>15</xdr:row>
      <xdr:rowOff>272140</xdr:rowOff>
    </xdr:from>
    <xdr:to>
      <xdr:col>5</xdr:col>
      <xdr:colOff>541875</xdr:colOff>
      <xdr:row>16</xdr:row>
      <xdr:rowOff>359525</xdr:rowOff>
    </xdr:to>
    <xdr:pic>
      <xdr:nvPicPr>
        <xdr:cNvPr id="7" name="Image 6" descr="Label AOC-AOP">
          <a:extLst>
            <a:ext uri="{FF2B5EF4-FFF2-40B4-BE49-F238E27FC236}">
              <a16:creationId xmlns:a16="http://schemas.microsoft.com/office/drawing/2014/main" xmlns="" id="{00000000-0008-0000-0F00-000007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14775" y="5968090"/>
          <a:ext cx="485775" cy="46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102649</xdr:colOff>
      <xdr:row>16</xdr:row>
      <xdr:rowOff>27453</xdr:rowOff>
    </xdr:from>
    <xdr:to>
      <xdr:col>4</xdr:col>
      <xdr:colOff>582456</xdr:colOff>
      <xdr:row>17</xdr:row>
      <xdr:rowOff>114837</xdr:rowOff>
    </xdr:to>
    <xdr:pic>
      <xdr:nvPicPr>
        <xdr:cNvPr id="8" name="Image 7" descr="Label AOC-AOP">
          <a:extLst>
            <a:ext uri="{FF2B5EF4-FFF2-40B4-BE49-F238E27FC236}">
              <a16:creationId xmlns:a16="http://schemas.microsoft.com/office/drawing/2014/main" xmlns="" id="{00000000-0008-0000-0F00-000008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12949" y="6104403"/>
          <a:ext cx="479807" cy="468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45911</xdr:colOff>
      <xdr:row>3</xdr:row>
      <xdr:rowOff>117820</xdr:rowOff>
    </xdr:from>
    <xdr:to>
      <xdr:col>9</xdr:col>
      <xdr:colOff>631296</xdr:colOff>
      <xdr:row>34</xdr:row>
      <xdr:rowOff>180350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GrpSpPr/>
      </xdr:nvGrpSpPr>
      <xdr:grpSpPr>
        <a:xfrm>
          <a:off x="19027875" y="1773356"/>
          <a:ext cx="4599492" cy="10721458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xmlns="" id="{00000000-0008-0000-0F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F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3528093</xdr:colOff>
      <xdr:row>60</xdr:row>
      <xdr:rowOff>46463</xdr:rowOff>
    </xdr:from>
    <xdr:to>
      <xdr:col>4</xdr:col>
      <xdr:colOff>4013868</xdr:colOff>
      <xdr:row>62</xdr:row>
      <xdr:rowOff>133402</xdr:rowOff>
    </xdr:to>
    <xdr:pic>
      <xdr:nvPicPr>
        <xdr:cNvPr id="13" name="Image 12" descr="Label AOC-AOP">
          <a:extLst>
            <a:ext uri="{FF2B5EF4-FFF2-40B4-BE49-F238E27FC236}">
              <a16:creationId xmlns:a16="http://schemas.microsoft.com/office/drawing/2014/main" xmlns="" id="{00000000-0008-0000-0F00-00000D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38393" y="18210638"/>
          <a:ext cx="485775" cy="448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118170</xdr:colOff>
      <xdr:row>26</xdr:row>
      <xdr:rowOff>23872</xdr:rowOff>
    </xdr:from>
    <xdr:to>
      <xdr:col>4</xdr:col>
      <xdr:colOff>624589</xdr:colOff>
      <xdr:row>27</xdr:row>
      <xdr:rowOff>99966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8470" y="9491722"/>
          <a:ext cx="506419" cy="457094"/>
        </a:xfrm>
        <a:prstGeom prst="rect">
          <a:avLst/>
        </a:prstGeom>
      </xdr:spPr>
    </xdr:pic>
    <xdr:clientData/>
  </xdr:twoCellAnchor>
  <xdr:twoCellAnchor editAs="oneCell">
    <xdr:from>
      <xdr:col>3</xdr:col>
      <xdr:colOff>5350949</xdr:colOff>
      <xdr:row>7</xdr:row>
      <xdr:rowOff>361664</xdr:rowOff>
    </xdr:from>
    <xdr:to>
      <xdr:col>4</xdr:col>
      <xdr:colOff>482546</xdr:colOff>
      <xdr:row>9</xdr:row>
      <xdr:rowOff>34858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624" y="3428714"/>
          <a:ext cx="513222" cy="435194"/>
        </a:xfrm>
        <a:prstGeom prst="rect">
          <a:avLst/>
        </a:prstGeom>
      </xdr:spPr>
    </xdr:pic>
    <xdr:clientData/>
  </xdr:twoCellAnchor>
  <xdr:oneCellAnchor>
    <xdr:from>
      <xdr:col>3</xdr:col>
      <xdr:colOff>90714</xdr:colOff>
      <xdr:row>8</xdr:row>
      <xdr:rowOff>45358</xdr:rowOff>
    </xdr:from>
    <xdr:ext cx="506419" cy="455413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389" y="3493408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113393</xdr:colOff>
      <xdr:row>8</xdr:row>
      <xdr:rowOff>0</xdr:rowOff>
    </xdr:from>
    <xdr:ext cx="506419" cy="455413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068" y="3448050"/>
          <a:ext cx="506419" cy="455413"/>
        </a:xfrm>
        <a:prstGeom prst="rect">
          <a:avLst/>
        </a:prstGeom>
      </xdr:spPr>
    </xdr:pic>
    <xdr:clientData/>
  </xdr:oneCellAnchor>
  <xdr:oneCellAnchor>
    <xdr:from>
      <xdr:col>2</xdr:col>
      <xdr:colOff>113392</xdr:colOff>
      <xdr:row>2</xdr:row>
      <xdr:rowOff>204107</xdr:rowOff>
    </xdr:from>
    <xdr:ext cx="705971" cy="628650"/>
    <xdr:pic>
      <xdr:nvPicPr>
        <xdr:cNvPr id="23" name="Image 11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799192" y="148045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113393</xdr:colOff>
      <xdr:row>2</xdr:row>
      <xdr:rowOff>204107</xdr:rowOff>
    </xdr:from>
    <xdr:ext cx="705971" cy="628650"/>
    <xdr:pic>
      <xdr:nvPicPr>
        <xdr:cNvPr id="24" name="Image 11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323693" y="148045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68036</xdr:colOff>
      <xdr:row>2</xdr:row>
      <xdr:rowOff>158750</xdr:rowOff>
    </xdr:from>
    <xdr:ext cx="705971" cy="628650"/>
    <xdr:pic>
      <xdr:nvPicPr>
        <xdr:cNvPr id="25" name="Image 11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326711" y="14351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90715</xdr:colOff>
      <xdr:row>28</xdr:row>
      <xdr:rowOff>22678</xdr:rowOff>
    </xdr:from>
    <xdr:ext cx="506419" cy="461426"/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390" y="10252528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189486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8820150"/>
          <a:ext cx="506419" cy="4561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189486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8820150"/>
          <a:ext cx="506419" cy="456186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25</xdr:row>
      <xdr:rowOff>0</xdr:rowOff>
    </xdr:from>
    <xdr:ext cx="506419" cy="460316"/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9162143"/>
          <a:ext cx="506419" cy="46031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209550</xdr:colOff>
      <xdr:row>46</xdr:row>
      <xdr:rowOff>209550</xdr:rowOff>
    </xdr:from>
    <xdr:to>
      <xdr:col>9</xdr:col>
      <xdr:colOff>596080</xdr:colOff>
      <xdr:row>62</xdr:row>
      <xdr:rowOff>239347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63353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4810125</xdr:colOff>
      <xdr:row>47</xdr:row>
      <xdr:rowOff>495300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38800" y="172116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72293</xdr:colOff>
      <xdr:row>1</xdr:row>
      <xdr:rowOff>197760</xdr:rowOff>
    </xdr:from>
    <xdr:to>
      <xdr:col>10</xdr:col>
      <xdr:colOff>0</xdr:colOff>
      <xdr:row>32</xdr:row>
      <xdr:rowOff>214932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pSpPr/>
      </xdr:nvGrpSpPr>
      <xdr:grpSpPr>
        <a:xfrm>
          <a:off x="19054257" y="1036867"/>
          <a:ext cx="4599493" cy="9973065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:a16="http://schemas.microsoft.com/office/drawing/2014/main" xmlns="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:a16="http://schemas.microsoft.com/office/drawing/2014/main" xmlns="" id="{00000000-0008-0000-01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4" y="766140"/>
            <a:ext cx="4515085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3170921</xdr:colOff>
      <xdr:row>60</xdr:row>
      <xdr:rowOff>61445</xdr:rowOff>
    </xdr:from>
    <xdr:to>
      <xdr:col>4</xdr:col>
      <xdr:colOff>3656696</xdr:colOff>
      <xdr:row>62</xdr:row>
      <xdr:rowOff>165606</xdr:rowOff>
    </xdr:to>
    <xdr:pic>
      <xdr:nvPicPr>
        <xdr:cNvPr id="9" name="Image 8" descr="Label AOC-AOP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81221" y="173683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113394</xdr:colOff>
      <xdr:row>43</xdr:row>
      <xdr:rowOff>136072</xdr:rowOff>
    </xdr:from>
    <xdr:to>
      <xdr:col>4</xdr:col>
      <xdr:colOff>619813</xdr:colOff>
      <xdr:row>43</xdr:row>
      <xdr:rowOff>572073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3694" y="14814097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181429</xdr:colOff>
      <xdr:row>25</xdr:row>
      <xdr:rowOff>90714</xdr:rowOff>
    </xdr:from>
    <xdr:ext cx="506419" cy="436001"/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36" y="9116785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5</xdr:col>
      <xdr:colOff>90714</xdr:colOff>
      <xdr:row>23</xdr:row>
      <xdr:rowOff>521607</xdr:rowOff>
    </xdr:from>
    <xdr:to>
      <xdr:col>5</xdr:col>
      <xdr:colOff>597133</xdr:colOff>
      <xdr:row>25</xdr:row>
      <xdr:rowOff>118501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821" y="8708571"/>
          <a:ext cx="506419" cy="436001"/>
        </a:xfrm>
        <a:prstGeom prst="rect">
          <a:avLst/>
        </a:prstGeom>
      </xdr:spPr>
    </xdr:pic>
    <xdr:clientData/>
  </xdr:twoCellAnchor>
  <xdr:oneCellAnchor>
    <xdr:from>
      <xdr:col>4</xdr:col>
      <xdr:colOff>45357</xdr:colOff>
      <xdr:row>25</xdr:row>
      <xdr:rowOff>90714</xdr:rowOff>
    </xdr:from>
    <xdr:ext cx="506419" cy="470418"/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6" y="9116785"/>
          <a:ext cx="506419" cy="470418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163859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8753929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90714</xdr:colOff>
      <xdr:row>25</xdr:row>
      <xdr:rowOff>204108</xdr:rowOff>
    </xdr:from>
    <xdr:to>
      <xdr:col>5</xdr:col>
      <xdr:colOff>597133</xdr:colOff>
      <xdr:row>26</xdr:row>
      <xdr:rowOff>73144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821" y="9230179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36</xdr:row>
      <xdr:rowOff>90714</xdr:rowOff>
    </xdr:from>
    <xdr:to>
      <xdr:col>4</xdr:col>
      <xdr:colOff>574455</xdr:colOff>
      <xdr:row>36</xdr:row>
      <xdr:rowOff>526715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965" y="12858750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1" name="Image 1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9107" y="11361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113392</xdr:colOff>
      <xdr:row>32</xdr:row>
      <xdr:rowOff>476250</xdr:rowOff>
    </xdr:from>
    <xdr:ext cx="705971" cy="628650"/>
    <xdr:pic>
      <xdr:nvPicPr>
        <xdr:cNvPr id="33" name="Image 1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27321" y="112712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158750</xdr:colOff>
      <xdr:row>33</xdr:row>
      <xdr:rowOff>22679</xdr:rowOff>
    </xdr:from>
    <xdr:ext cx="705971" cy="628650"/>
    <xdr:pic>
      <xdr:nvPicPr>
        <xdr:cNvPr id="34" name="Image 1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427857" y="1138464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3</xdr:row>
      <xdr:rowOff>526861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1836964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3</xdr:row>
      <xdr:rowOff>526861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836964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571565</xdr:colOff>
      <xdr:row>3</xdr:row>
      <xdr:rowOff>526861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836964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506419</xdr:colOff>
      <xdr:row>43</xdr:row>
      <xdr:rowOff>436001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4582321"/>
          <a:ext cx="506419" cy="4360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1348766</xdr:colOff>
      <xdr:row>80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441" y="2503829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142875</xdr:colOff>
      <xdr:row>77</xdr:row>
      <xdr:rowOff>214312</xdr:rowOff>
    </xdr:from>
    <xdr:to>
      <xdr:col>9</xdr:col>
      <xdr:colOff>553217</xdr:colOff>
      <xdr:row>82</xdr:row>
      <xdr:rowOff>263159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764375" y="24036337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4743450</xdr:colOff>
      <xdr:row>79</xdr:row>
      <xdr:rowOff>285750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72125" y="248697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57552</xdr:colOff>
      <xdr:row>1</xdr:row>
      <xdr:rowOff>190496</xdr:rowOff>
    </xdr:from>
    <xdr:to>
      <xdr:col>10</xdr:col>
      <xdr:colOff>0</xdr:colOff>
      <xdr:row>32</xdr:row>
      <xdr:rowOff>207668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pSpPr/>
      </xdr:nvGrpSpPr>
      <xdr:grpSpPr>
        <a:xfrm>
          <a:off x="19679052" y="1023934"/>
          <a:ext cx="4562073" cy="10589922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:a16="http://schemas.microsoft.com/office/drawing/2014/main" xmlns="" id="{00000000-0008-0000-02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:a16="http://schemas.microsoft.com/office/drawing/2014/main" xmlns="" id="{00000000-0008-0000-02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119062</xdr:colOff>
      <xdr:row>43</xdr:row>
      <xdr:rowOff>23813</xdr:rowOff>
    </xdr:from>
    <xdr:ext cx="506419" cy="436001"/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362" y="15254288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4</xdr:col>
      <xdr:colOff>2375584</xdr:colOff>
      <xdr:row>80</xdr:row>
      <xdr:rowOff>18582</xdr:rowOff>
    </xdr:from>
    <xdr:to>
      <xdr:col>4</xdr:col>
      <xdr:colOff>2861359</xdr:colOff>
      <xdr:row>82</xdr:row>
      <xdr:rowOff>122743</xdr:rowOff>
    </xdr:to>
    <xdr:pic>
      <xdr:nvPicPr>
        <xdr:cNvPr id="10" name="Image 9" descr="Label AOC-AOP">
          <a:extLst>
            <a:ext uri="{FF2B5EF4-FFF2-40B4-BE49-F238E27FC236}">
              <a16:creationId xmlns:a16="http://schemas.microsoft.com/office/drawing/2014/main" xmlns="" id="{00000000-0008-0000-0200-00000A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585884" y="2498360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23813</xdr:colOff>
      <xdr:row>72</xdr:row>
      <xdr:rowOff>23813</xdr:rowOff>
    </xdr:from>
    <xdr:ext cx="506419" cy="436001"/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113" y="22055138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95250</xdr:rowOff>
    </xdr:from>
    <xdr:ext cx="506419" cy="436001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905625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5</xdr:col>
      <xdr:colOff>71436</xdr:colOff>
      <xdr:row>2</xdr:row>
      <xdr:rowOff>333376</xdr:rowOff>
    </xdr:from>
    <xdr:to>
      <xdr:col>5</xdr:col>
      <xdr:colOff>605765</xdr:colOff>
      <xdr:row>4</xdr:row>
      <xdr:rowOff>91216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11" y="1595439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36</xdr:row>
      <xdr:rowOff>23812</xdr:rowOff>
    </xdr:from>
    <xdr:to>
      <xdr:col>4</xdr:col>
      <xdr:colOff>625481</xdr:colOff>
      <xdr:row>37</xdr:row>
      <xdr:rowOff>78813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12834937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38</xdr:row>
      <xdr:rowOff>23813</xdr:rowOff>
    </xdr:from>
    <xdr:to>
      <xdr:col>3</xdr:col>
      <xdr:colOff>601668</xdr:colOff>
      <xdr:row>39</xdr:row>
      <xdr:rowOff>78814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3596938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23</xdr:row>
      <xdr:rowOff>261937</xdr:rowOff>
    </xdr:from>
    <xdr:to>
      <xdr:col>4</xdr:col>
      <xdr:colOff>554044</xdr:colOff>
      <xdr:row>25</xdr:row>
      <xdr:rowOff>55001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688" y="8667750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71438</xdr:colOff>
      <xdr:row>2</xdr:row>
      <xdr:rowOff>333375</xdr:rowOff>
    </xdr:from>
    <xdr:to>
      <xdr:col>4</xdr:col>
      <xdr:colOff>605767</xdr:colOff>
      <xdr:row>4</xdr:row>
      <xdr:rowOff>91215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1" y="1595438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2</xdr:row>
      <xdr:rowOff>309562</xdr:rowOff>
    </xdr:from>
    <xdr:to>
      <xdr:col>3</xdr:col>
      <xdr:colOff>605767</xdr:colOff>
      <xdr:row>4</xdr:row>
      <xdr:rowOff>67402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1571625"/>
          <a:ext cx="534329" cy="519840"/>
        </a:xfrm>
        <a:prstGeom prst="rect">
          <a:avLst/>
        </a:prstGeom>
      </xdr:spPr>
    </xdr:pic>
    <xdr:clientData/>
  </xdr:twoCellAnchor>
  <xdr:oneCellAnchor>
    <xdr:from>
      <xdr:col>3</xdr:col>
      <xdr:colOff>47624</xdr:colOff>
      <xdr:row>32</xdr:row>
      <xdr:rowOff>285751</xdr:rowOff>
    </xdr:from>
    <xdr:ext cx="705971" cy="628650"/>
    <xdr:pic>
      <xdr:nvPicPr>
        <xdr:cNvPr id="32" name="Image 1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81062" y="1169193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71437</xdr:colOff>
      <xdr:row>32</xdr:row>
      <xdr:rowOff>214312</xdr:rowOff>
    </xdr:from>
    <xdr:ext cx="705971" cy="628650"/>
    <xdr:pic>
      <xdr:nvPicPr>
        <xdr:cNvPr id="33" name="Image 11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86500" y="116205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47624</xdr:colOff>
      <xdr:row>32</xdr:row>
      <xdr:rowOff>309563</xdr:rowOff>
    </xdr:from>
    <xdr:ext cx="705971" cy="628650"/>
    <xdr:pic>
      <xdr:nvPicPr>
        <xdr:cNvPr id="34" name="Image 11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53999" y="1171575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174064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8786813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</xdr:colOff>
      <xdr:row>25</xdr:row>
      <xdr:rowOff>23813</xdr:rowOff>
    </xdr:from>
    <xdr:to>
      <xdr:col>3</xdr:col>
      <xdr:colOff>577856</xdr:colOff>
      <xdr:row>26</xdr:row>
      <xdr:rowOff>78814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9072563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506419</xdr:colOff>
      <xdr:row>68</xdr:row>
      <xdr:rowOff>55001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0383500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506419</xdr:colOff>
      <xdr:row>66</xdr:row>
      <xdr:rowOff>55001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9621500"/>
          <a:ext cx="506419" cy="436001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18</xdr:row>
      <xdr:rowOff>0</xdr:rowOff>
    </xdr:from>
    <xdr:ext cx="506419" cy="436001"/>
    <xdr:pic>
      <xdr:nvPicPr>
        <xdr:cNvPr id="51" name="Image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6810375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506419" cy="436001"/>
    <xdr:pic>
      <xdr:nvPicPr>
        <xdr:cNvPr id="52" name="Image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6810375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55001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9048750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26</xdr:row>
      <xdr:rowOff>55001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9048750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62</xdr:row>
      <xdr:rowOff>0</xdr:rowOff>
    </xdr:from>
    <xdr:ext cx="705971" cy="628650"/>
    <xdr:pic>
      <xdr:nvPicPr>
        <xdr:cNvPr id="54" name="Image 11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3438" y="185975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</xdr:row>
      <xdr:rowOff>0</xdr:rowOff>
    </xdr:from>
    <xdr:ext cx="705971" cy="628650"/>
    <xdr:pic>
      <xdr:nvPicPr>
        <xdr:cNvPr id="55" name="Image 11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5063" y="185975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62</xdr:row>
      <xdr:rowOff>0</xdr:rowOff>
    </xdr:from>
    <xdr:ext cx="705971" cy="628650"/>
    <xdr:pic>
      <xdr:nvPicPr>
        <xdr:cNvPr id="56" name="Image 11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06375" y="185975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43</xdr:row>
      <xdr:rowOff>0</xdr:rowOff>
    </xdr:from>
    <xdr:to>
      <xdr:col>5</xdr:col>
      <xdr:colOff>506419</xdr:colOff>
      <xdr:row>44</xdr:row>
      <xdr:rowOff>55001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5192375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72</xdr:row>
      <xdr:rowOff>0</xdr:rowOff>
    </xdr:from>
    <xdr:to>
      <xdr:col>5</xdr:col>
      <xdr:colOff>506419</xdr:colOff>
      <xdr:row>73</xdr:row>
      <xdr:rowOff>55001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22002750"/>
          <a:ext cx="506419" cy="436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7196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67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115455</xdr:colOff>
      <xdr:row>48</xdr:row>
      <xdr:rowOff>173184</xdr:rowOff>
    </xdr:from>
    <xdr:to>
      <xdr:col>9</xdr:col>
      <xdr:colOff>548166</xdr:colOff>
      <xdr:row>62</xdr:row>
      <xdr:rowOff>245122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089255" y="17194359"/>
          <a:ext cx="4414161" cy="1576888"/>
        </a:xfrm>
        <a:prstGeom prst="rect">
          <a:avLst/>
        </a:prstGeom>
      </xdr:spPr>
    </xdr:pic>
    <xdr:clientData/>
  </xdr:twoCellAnchor>
  <xdr:oneCellAnchor>
    <xdr:from>
      <xdr:col>3</xdr:col>
      <xdr:colOff>4646119</xdr:colOff>
      <xdr:row>50</xdr:row>
      <xdr:rowOff>359434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74794" y="1814260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67758</xdr:colOff>
      <xdr:row>1</xdr:row>
      <xdr:rowOff>244925</xdr:rowOff>
    </xdr:from>
    <xdr:to>
      <xdr:col>10</xdr:col>
      <xdr:colOff>0</xdr:colOff>
      <xdr:row>32</xdr:row>
      <xdr:rowOff>262097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GrpSpPr/>
      </xdr:nvGrpSpPr>
      <xdr:grpSpPr>
        <a:xfrm>
          <a:off x="19036115" y="1088568"/>
          <a:ext cx="4585885" cy="10657958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:a16="http://schemas.microsoft.com/office/drawing/2014/main" xmlns="" id="{00000000-0008-0000-03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:a16="http://schemas.microsoft.com/office/drawing/2014/main" xmlns="" id="{00000000-0008-0000-03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54429</xdr:colOff>
      <xdr:row>43</xdr:row>
      <xdr:rowOff>27215</xdr:rowOff>
    </xdr:from>
    <xdr:ext cx="506419" cy="436001"/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729" y="15257690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4</xdr:col>
      <xdr:colOff>2841628</xdr:colOff>
      <xdr:row>60</xdr:row>
      <xdr:rowOff>42395</xdr:rowOff>
    </xdr:from>
    <xdr:to>
      <xdr:col>4</xdr:col>
      <xdr:colOff>3327403</xdr:colOff>
      <xdr:row>62</xdr:row>
      <xdr:rowOff>146556</xdr:rowOff>
    </xdr:to>
    <xdr:pic>
      <xdr:nvPicPr>
        <xdr:cNvPr id="10" name="Image 9" descr="Label AOC-AOP">
          <a:extLst>
            <a:ext uri="{FF2B5EF4-FFF2-40B4-BE49-F238E27FC236}">
              <a16:creationId xmlns:a16="http://schemas.microsoft.com/office/drawing/2014/main" xmlns="" id="{00000000-0008-0000-0300-00000A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051928" y="182065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27213</xdr:colOff>
      <xdr:row>18</xdr:row>
      <xdr:rowOff>81644</xdr:rowOff>
    </xdr:from>
    <xdr:to>
      <xdr:col>3</xdr:col>
      <xdr:colOff>533632</xdr:colOff>
      <xdr:row>19</xdr:row>
      <xdr:rowOff>136645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2" y="6939644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18</xdr:row>
      <xdr:rowOff>81641</xdr:rowOff>
    </xdr:from>
    <xdr:to>
      <xdr:col>4</xdr:col>
      <xdr:colOff>506418</xdr:colOff>
      <xdr:row>19</xdr:row>
      <xdr:rowOff>136642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6" y="6939641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163858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8844643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23</xdr:row>
      <xdr:rowOff>353786</xdr:rowOff>
    </xdr:from>
    <xdr:to>
      <xdr:col>4</xdr:col>
      <xdr:colOff>560847</xdr:colOff>
      <xdr:row>25</xdr:row>
      <xdr:rowOff>136644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5" y="8817429"/>
          <a:ext cx="506419" cy="436001"/>
        </a:xfrm>
        <a:prstGeom prst="rect">
          <a:avLst/>
        </a:prstGeom>
      </xdr:spPr>
    </xdr:pic>
    <xdr:clientData/>
  </xdr:twoCellAnchor>
  <xdr:oneCellAnchor>
    <xdr:from>
      <xdr:col>5</xdr:col>
      <xdr:colOff>81642</xdr:colOff>
      <xdr:row>18</xdr:row>
      <xdr:rowOff>0</xdr:rowOff>
    </xdr:from>
    <xdr:ext cx="506419" cy="436001"/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8071" y="6858000"/>
          <a:ext cx="506419" cy="436001"/>
        </a:xfrm>
        <a:prstGeom prst="rect">
          <a:avLst/>
        </a:prstGeom>
      </xdr:spPr>
    </xdr:pic>
    <xdr:clientData/>
  </xdr:oneCellAnchor>
  <xdr:oneCellAnchor>
    <xdr:from>
      <xdr:col>2</xdr:col>
      <xdr:colOff>108858</xdr:colOff>
      <xdr:row>32</xdr:row>
      <xdr:rowOff>190500</xdr:rowOff>
    </xdr:from>
    <xdr:ext cx="705971" cy="628650"/>
    <xdr:pic>
      <xdr:nvPicPr>
        <xdr:cNvPr id="30" name="Image 11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89215" y="1167492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5361214</xdr:colOff>
      <xdr:row>32</xdr:row>
      <xdr:rowOff>326571</xdr:rowOff>
    </xdr:from>
    <xdr:ext cx="705971" cy="628650"/>
    <xdr:pic>
      <xdr:nvPicPr>
        <xdr:cNvPr id="31" name="Image 11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7643" y="11811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36001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12899571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54428</xdr:colOff>
      <xdr:row>24</xdr:row>
      <xdr:rowOff>217714</xdr:rowOff>
    </xdr:from>
    <xdr:ext cx="506419" cy="436001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" y="9062357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27214</xdr:colOff>
      <xdr:row>25</xdr:row>
      <xdr:rowOff>81643</xdr:rowOff>
    </xdr:from>
    <xdr:ext cx="506419" cy="436001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071" y="9198429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27215</xdr:colOff>
      <xdr:row>25</xdr:row>
      <xdr:rowOff>163285</xdr:rowOff>
    </xdr:from>
    <xdr:ext cx="506419" cy="436001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44" y="9280071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36001"/>
    <xdr:pic>
      <xdr:nvPicPr>
        <xdr:cNvPr id="33" name="Image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3661571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41" name="Image 11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46429" y="1186542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4</xdr:row>
      <xdr:rowOff>145861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4</xdr:row>
      <xdr:rowOff>145861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571565</xdr:colOff>
      <xdr:row>4</xdr:row>
      <xdr:rowOff>145861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1660071"/>
          <a:ext cx="571565" cy="5268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506419</xdr:colOff>
      <xdr:row>44</xdr:row>
      <xdr:rowOff>55001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15267214"/>
          <a:ext cx="506419" cy="4360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166384</xdr:colOff>
      <xdr:row>48</xdr:row>
      <xdr:rowOff>302014</xdr:rowOff>
    </xdr:from>
    <xdr:to>
      <xdr:col>9</xdr:col>
      <xdr:colOff>580792</xdr:colOff>
      <xdr:row>63</xdr:row>
      <xdr:rowOff>109252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40184" y="17323189"/>
          <a:ext cx="4395858" cy="1588413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4692804</xdr:colOff>
      <xdr:row>50</xdr:row>
      <xdr:rowOff>302013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21479" y="1808518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67</xdr:row>
      <xdr:rowOff>152549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665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67</xdr:row>
      <xdr:rowOff>104313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7188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67</xdr:row>
      <xdr:rowOff>148444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77069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67</xdr:row>
      <xdr:rowOff>53808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67779"/>
        </a:xfrm>
        <a:prstGeom prst="rect">
          <a:avLst/>
        </a:prstGeom>
      </xdr:spPr>
    </xdr:pic>
    <xdr:clientData/>
  </xdr:twoCellAnchor>
  <xdr:twoCellAnchor editAs="oneCell">
    <xdr:from>
      <xdr:col>3</xdr:col>
      <xdr:colOff>6017012</xdr:colOff>
      <xdr:row>66</xdr:row>
      <xdr:rowOff>92927</xdr:rowOff>
    </xdr:from>
    <xdr:to>
      <xdr:col>4</xdr:col>
      <xdr:colOff>474856</xdr:colOff>
      <xdr:row>67</xdr:row>
      <xdr:rowOff>141946</xdr:rowOff>
    </xdr:to>
    <xdr:pic>
      <xdr:nvPicPr>
        <xdr:cNvPr id="11" name="Image 10" descr="Label AOC-AOP">
          <a:extLst>
            <a:ext uri="{FF2B5EF4-FFF2-40B4-BE49-F238E27FC236}">
              <a16:creationId xmlns:a16="http://schemas.microsoft.com/office/drawing/2014/main" xmlns="" id="{00000000-0008-0000-0400-00000B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7512" y="19733477"/>
          <a:ext cx="477644" cy="47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4925121</xdr:colOff>
      <xdr:row>65</xdr:row>
      <xdr:rowOff>209085</xdr:rowOff>
    </xdr:from>
    <xdr:to>
      <xdr:col>4</xdr:col>
      <xdr:colOff>63884</xdr:colOff>
      <xdr:row>67</xdr:row>
      <xdr:rowOff>110398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796" y="19621035"/>
          <a:ext cx="520388" cy="558538"/>
        </a:xfrm>
        <a:prstGeom prst="rect">
          <a:avLst/>
        </a:prstGeom>
      </xdr:spPr>
    </xdr:pic>
    <xdr:clientData/>
  </xdr:twoCellAnchor>
  <xdr:twoCellAnchor>
    <xdr:from>
      <xdr:col>6</xdr:col>
      <xdr:colOff>41871</xdr:colOff>
      <xdr:row>1</xdr:row>
      <xdr:rowOff>139392</xdr:rowOff>
    </xdr:from>
    <xdr:to>
      <xdr:col>9</xdr:col>
      <xdr:colOff>627256</xdr:colOff>
      <xdr:row>32</xdr:row>
      <xdr:rowOff>156564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pSpPr/>
      </xdr:nvGrpSpPr>
      <xdr:grpSpPr>
        <a:xfrm>
          <a:off x="19040385" y="988919"/>
          <a:ext cx="4575587" cy="10726361"/>
          <a:chOff x="19068135" y="766140"/>
          <a:chExt cx="4558007" cy="10146197"/>
        </a:xfrm>
      </xdr:grpSpPr>
      <xdr:pic>
        <xdr:nvPicPr>
          <xdr:cNvPr id="14" name="Image 13">
            <a:extLst>
              <a:ext uri="{FF2B5EF4-FFF2-40B4-BE49-F238E27FC236}">
                <a16:creationId xmlns:a16="http://schemas.microsoft.com/office/drawing/2014/main" xmlns="" id="{00000000-0008-0000-04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5" name="Image 14">
            <a:extLst>
              <a:ext uri="{FF2B5EF4-FFF2-40B4-BE49-F238E27FC236}">
                <a16:creationId xmlns:a16="http://schemas.microsoft.com/office/drawing/2014/main" xmlns="" id="{00000000-0008-0000-04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3492116</xdr:colOff>
      <xdr:row>60</xdr:row>
      <xdr:rowOff>88859</xdr:rowOff>
    </xdr:from>
    <xdr:to>
      <xdr:col>4</xdr:col>
      <xdr:colOff>3977891</xdr:colOff>
      <xdr:row>62</xdr:row>
      <xdr:rowOff>193020</xdr:rowOff>
    </xdr:to>
    <xdr:pic>
      <xdr:nvPicPr>
        <xdr:cNvPr id="16" name="Image 15" descr="Label AOC-AOP">
          <a:extLst>
            <a:ext uri="{FF2B5EF4-FFF2-40B4-BE49-F238E27FC236}">
              <a16:creationId xmlns:a16="http://schemas.microsoft.com/office/drawing/2014/main" xmlns="" id="{00000000-0008-0000-0400-000010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02416" y="18253034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17" name="Image 59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23231</xdr:colOff>
      <xdr:row>18</xdr:row>
      <xdr:rowOff>46464</xdr:rowOff>
    </xdr:from>
    <xdr:ext cx="506419" cy="452336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906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23231</xdr:colOff>
      <xdr:row>18</xdr:row>
      <xdr:rowOff>46464</xdr:rowOff>
    </xdr:from>
    <xdr:ext cx="506419" cy="452336"/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531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23231</xdr:colOff>
      <xdr:row>18</xdr:row>
      <xdr:rowOff>46464</xdr:rowOff>
    </xdr:from>
    <xdr:ext cx="506419" cy="452336"/>
    <xdr:pic>
      <xdr:nvPicPr>
        <xdr:cNvPr id="33" name="Image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1906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23231</xdr:colOff>
      <xdr:row>18</xdr:row>
      <xdr:rowOff>46464</xdr:rowOff>
    </xdr:from>
    <xdr:ext cx="506419" cy="452336"/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531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23231</xdr:colOff>
      <xdr:row>18</xdr:row>
      <xdr:rowOff>46464</xdr:rowOff>
    </xdr:from>
    <xdr:ext cx="506419" cy="452336"/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1906" y="6885414"/>
          <a:ext cx="506419" cy="4523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61426"/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045" y="13450455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61426"/>
    <xdr:pic>
      <xdr:nvPicPr>
        <xdr:cNvPr id="42" name="Image 4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682" y="12700000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38" name="Image 11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7045" y="164522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39" name="Image 11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05682" y="164522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40" name="Image 11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67045" y="164522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2336"/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682" y="8716818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61426"/>
    <xdr:pic>
      <xdr:nvPicPr>
        <xdr:cNvPr id="55" name="Image 54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7045" y="20983864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285750</xdr:rowOff>
    </xdr:from>
    <xdr:ext cx="506419" cy="452336"/>
    <xdr:pic>
      <xdr:nvPicPr>
        <xdr:cNvPr id="56" name="Image 5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2115800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2336"/>
    <xdr:pic>
      <xdr:nvPicPr>
        <xdr:cNvPr id="57" name="Image 56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7045" y="8716818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26</xdr:row>
      <xdr:rowOff>0</xdr:rowOff>
    </xdr:from>
    <xdr:ext cx="485775" cy="462876"/>
    <xdr:pic>
      <xdr:nvPicPr>
        <xdr:cNvPr id="47" name="Image 46" descr="Label AOC-AOP">
          <a:extLst>
            <a:ext uri="{FF2B5EF4-FFF2-40B4-BE49-F238E27FC236}">
              <a16:creationId xmlns:a16="http://schemas.microsoft.com/office/drawing/2014/main" xmlns="" id="{00000000-0008-0000-0400-00002F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5682" y="2655455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26</xdr:row>
      <xdr:rowOff>0</xdr:rowOff>
    </xdr:from>
    <xdr:ext cx="485775" cy="462876"/>
    <xdr:pic>
      <xdr:nvPicPr>
        <xdr:cNvPr id="45" name="Image 44" descr="Label AOC-AOP">
          <a:extLst>
            <a:ext uri="{FF2B5EF4-FFF2-40B4-BE49-F238E27FC236}">
              <a16:creationId xmlns:a16="http://schemas.microsoft.com/office/drawing/2014/main" xmlns="" id="{00000000-0008-0000-0400-00002D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5682" y="9351818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115455</xdr:colOff>
      <xdr:row>13</xdr:row>
      <xdr:rowOff>57726</xdr:rowOff>
    </xdr:from>
    <xdr:ext cx="571565" cy="559586"/>
    <xdr:pic>
      <xdr:nvPicPr>
        <xdr:cNvPr id="60" name="Image 59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182" y="5051135"/>
          <a:ext cx="571565" cy="559586"/>
        </a:xfrm>
        <a:prstGeom prst="rect">
          <a:avLst/>
        </a:prstGeom>
      </xdr:spPr>
    </xdr:pic>
    <xdr:clientData/>
  </xdr:oneCellAnchor>
  <xdr:oneCellAnchor>
    <xdr:from>
      <xdr:col>5</xdr:col>
      <xdr:colOff>144318</xdr:colOff>
      <xdr:row>13</xdr:row>
      <xdr:rowOff>28864</xdr:rowOff>
    </xdr:from>
    <xdr:ext cx="571565" cy="559586"/>
    <xdr:pic>
      <xdr:nvPicPr>
        <xdr:cNvPr id="62" name="Image 61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1363" y="5022273"/>
          <a:ext cx="571565" cy="55958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71565" cy="559586"/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5048250"/>
          <a:ext cx="571565" cy="55958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06419" cy="461426"/>
    <xdr:pic>
      <xdr:nvPicPr>
        <xdr:cNvPr id="49" name="Image 4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2477750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35</xdr:row>
      <xdr:rowOff>0</xdr:rowOff>
    </xdr:from>
    <xdr:ext cx="506419" cy="461426"/>
    <xdr:pic>
      <xdr:nvPicPr>
        <xdr:cNvPr id="50" name="Image 49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2477750"/>
          <a:ext cx="506419" cy="46142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2496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829050"/>
          <a:ext cx="0" cy="1624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180202</xdr:colOff>
      <xdr:row>46</xdr:row>
      <xdr:rowOff>257433</xdr:rowOff>
    </xdr:from>
    <xdr:to>
      <xdr:col>9</xdr:col>
      <xdr:colOff>577030</xdr:colOff>
      <xdr:row>63</xdr:row>
      <xdr:rowOff>2510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54002" y="16383258"/>
          <a:ext cx="4378278" cy="1564352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5328851</xdr:colOff>
      <xdr:row>48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57526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32453</xdr:colOff>
      <xdr:row>1</xdr:row>
      <xdr:rowOff>180201</xdr:rowOff>
    </xdr:from>
    <xdr:to>
      <xdr:col>9</xdr:col>
      <xdr:colOff>617838</xdr:colOff>
      <xdr:row>32</xdr:row>
      <xdr:rowOff>197373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pSpPr/>
      </xdr:nvGrpSpPr>
      <xdr:grpSpPr>
        <a:xfrm>
          <a:off x="19030967" y="1029728"/>
          <a:ext cx="4575587" cy="9954064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:a16="http://schemas.microsoft.com/office/drawing/2014/main" xmlns="" id="{00000000-0008-0000-05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xmlns="" id="{00000000-0008-0000-05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2841628</xdr:colOff>
      <xdr:row>60</xdr:row>
      <xdr:rowOff>42395</xdr:rowOff>
    </xdr:from>
    <xdr:to>
      <xdr:col>4</xdr:col>
      <xdr:colOff>3327403</xdr:colOff>
      <xdr:row>62</xdr:row>
      <xdr:rowOff>146556</xdr:rowOff>
    </xdr:to>
    <xdr:pic>
      <xdr:nvPicPr>
        <xdr:cNvPr id="10" name="Image 9" descr="Label AOC-AOP">
          <a:extLst>
            <a:ext uri="{FF2B5EF4-FFF2-40B4-BE49-F238E27FC236}">
              <a16:creationId xmlns:a16="http://schemas.microsoft.com/office/drawing/2014/main" xmlns="" id="{00000000-0008-0000-0500-00000A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051928" y="1734932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51487</xdr:colOff>
      <xdr:row>33</xdr:row>
      <xdr:rowOff>489122</xdr:rowOff>
    </xdr:from>
    <xdr:ext cx="506419" cy="452336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352" y="11841892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-1</xdr:colOff>
      <xdr:row>33</xdr:row>
      <xdr:rowOff>463379</xdr:rowOff>
    </xdr:from>
    <xdr:ext cx="506419" cy="452336"/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6" y="11816149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61426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12742905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3</xdr:col>
      <xdr:colOff>154460</xdr:colOff>
      <xdr:row>13</xdr:row>
      <xdr:rowOff>51486</xdr:rowOff>
    </xdr:from>
    <xdr:to>
      <xdr:col>3</xdr:col>
      <xdr:colOff>726025</xdr:colOff>
      <xdr:row>14</xdr:row>
      <xdr:rowOff>44720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987" y="5071418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4</xdr:col>
      <xdr:colOff>128716</xdr:colOff>
      <xdr:row>13</xdr:row>
      <xdr:rowOff>0</xdr:rowOff>
    </xdr:from>
    <xdr:to>
      <xdr:col>4</xdr:col>
      <xdr:colOff>700281</xdr:colOff>
      <xdr:row>13</xdr:row>
      <xdr:rowOff>559586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581" y="5019932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5</xdr:col>
      <xdr:colOff>154460</xdr:colOff>
      <xdr:row>12</xdr:row>
      <xdr:rowOff>540608</xdr:rowOff>
    </xdr:from>
    <xdr:to>
      <xdr:col>5</xdr:col>
      <xdr:colOff>726025</xdr:colOff>
      <xdr:row>13</xdr:row>
      <xdr:rowOff>533843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987" y="4994189"/>
          <a:ext cx="571565" cy="55958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22" name="Image 1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49527" y="185351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29" name="Image 11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29865" y="185351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30" name="Image 11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79527" y="185351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128716</xdr:colOff>
      <xdr:row>26</xdr:row>
      <xdr:rowOff>154461</xdr:rowOff>
    </xdr:from>
    <xdr:ext cx="485775" cy="462876"/>
    <xdr:pic>
      <xdr:nvPicPr>
        <xdr:cNvPr id="33" name="Image 32" descr="Label AOC-AOP">
          <a:extLst>
            <a:ext uri="{FF2B5EF4-FFF2-40B4-BE49-F238E27FC236}">
              <a16:creationId xmlns:a16="http://schemas.microsoft.com/office/drawing/2014/main" xmlns="" id="{00000000-0008-0000-0500-000021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58581" y="9730947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77230</xdr:colOff>
      <xdr:row>26</xdr:row>
      <xdr:rowOff>180204</xdr:rowOff>
    </xdr:from>
    <xdr:ext cx="485775" cy="462876"/>
    <xdr:pic>
      <xdr:nvPicPr>
        <xdr:cNvPr id="34" name="Image 33" descr="Label AOC-AOP">
          <a:extLst>
            <a:ext uri="{FF2B5EF4-FFF2-40B4-BE49-F238E27FC236}">
              <a16:creationId xmlns:a16="http://schemas.microsoft.com/office/drawing/2014/main" xmlns="" id="{00000000-0008-0000-0500-000022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56757" y="9756690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2336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8752703"/>
          <a:ext cx="506419" cy="452336"/>
        </a:xfrm>
        <a:prstGeom prst="rect">
          <a:avLst/>
        </a:prstGeom>
      </xdr:spPr>
    </xdr:pic>
    <xdr:clientData/>
  </xdr:oneCellAnchor>
  <xdr:oneCellAnchor>
    <xdr:from>
      <xdr:col>3</xdr:col>
      <xdr:colOff>25743</xdr:colOff>
      <xdr:row>35</xdr:row>
      <xdr:rowOff>25743</xdr:rowOff>
    </xdr:from>
    <xdr:ext cx="506419" cy="452336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270" y="12202297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102973</xdr:colOff>
      <xdr:row>35</xdr:row>
      <xdr:rowOff>102973</xdr:rowOff>
    </xdr:from>
    <xdr:ext cx="506419" cy="452336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2838" y="12279527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52336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12176554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2336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8752703"/>
          <a:ext cx="506419" cy="45233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166688</xdr:colOff>
      <xdr:row>77</xdr:row>
      <xdr:rowOff>190500</xdr:rowOff>
    </xdr:from>
    <xdr:to>
      <xdr:col>9</xdr:col>
      <xdr:colOff>577030</xdr:colOff>
      <xdr:row>82</xdr:row>
      <xdr:rowOff>239347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788188" y="24012525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5786438</xdr:colOff>
      <xdr:row>79</xdr:row>
      <xdr:rowOff>357188</xdr:rowOff>
    </xdr:from>
    <xdr:ext cx="705971" cy="628650"/>
    <xdr:pic>
      <xdr:nvPicPr>
        <xdr:cNvPr id="6" name="Image 11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05538" y="2494121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33740</xdr:colOff>
      <xdr:row>1</xdr:row>
      <xdr:rowOff>142872</xdr:rowOff>
    </xdr:from>
    <xdr:to>
      <xdr:col>9</xdr:col>
      <xdr:colOff>619125</xdr:colOff>
      <xdr:row>32</xdr:row>
      <xdr:rowOff>160044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GrpSpPr/>
      </xdr:nvGrpSpPr>
      <xdr:grpSpPr>
        <a:xfrm>
          <a:off x="19655240" y="976310"/>
          <a:ext cx="4562073" cy="10589922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:a16="http://schemas.microsoft.com/office/drawing/2014/main" xmlns="" id="{00000000-0008-0000-06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xmlns="" id="{00000000-0008-0000-06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2365378</xdr:colOff>
      <xdr:row>80</xdr:row>
      <xdr:rowOff>66208</xdr:rowOff>
    </xdr:from>
    <xdr:to>
      <xdr:col>4</xdr:col>
      <xdr:colOff>2851153</xdr:colOff>
      <xdr:row>82</xdr:row>
      <xdr:rowOff>170369</xdr:rowOff>
    </xdr:to>
    <xdr:pic>
      <xdr:nvPicPr>
        <xdr:cNvPr id="11" name="Image 10" descr="Label AOC-AOP">
          <a:extLst>
            <a:ext uri="{FF2B5EF4-FFF2-40B4-BE49-F238E27FC236}">
              <a16:creationId xmlns:a16="http://schemas.microsoft.com/office/drawing/2014/main" xmlns="" id="{00000000-0008-0000-0600-00000B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575678" y="25031233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119063</xdr:colOff>
      <xdr:row>33</xdr:row>
      <xdr:rowOff>333375</xdr:rowOff>
    </xdr:from>
    <xdr:ext cx="501366" cy="438150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6" y="12120563"/>
          <a:ext cx="501366" cy="438150"/>
        </a:xfrm>
        <a:prstGeom prst="rect">
          <a:avLst/>
        </a:prstGeom>
      </xdr:spPr>
    </xdr:pic>
    <xdr:clientData/>
  </xdr:oneCellAnchor>
  <xdr:twoCellAnchor editAs="oneCell">
    <xdr:from>
      <xdr:col>3</xdr:col>
      <xdr:colOff>71437</xdr:colOff>
      <xdr:row>34</xdr:row>
      <xdr:rowOff>238125</xdr:rowOff>
    </xdr:from>
    <xdr:to>
      <xdr:col>3</xdr:col>
      <xdr:colOff>577856</xdr:colOff>
      <xdr:row>36</xdr:row>
      <xdr:rowOff>56614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2406313"/>
          <a:ext cx="506419" cy="461426"/>
        </a:xfrm>
        <a:prstGeom prst="rect">
          <a:avLst/>
        </a:prstGeom>
      </xdr:spPr>
    </xdr:pic>
    <xdr:clientData/>
  </xdr:twoCellAnchor>
  <xdr:oneCellAnchor>
    <xdr:from>
      <xdr:col>5</xdr:col>
      <xdr:colOff>71438</xdr:colOff>
      <xdr:row>33</xdr:row>
      <xdr:rowOff>357186</xdr:rowOff>
    </xdr:from>
    <xdr:ext cx="506419" cy="461426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13" y="12144374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61426"/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3573125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35</xdr:row>
      <xdr:rowOff>285750</xdr:rowOff>
    </xdr:from>
    <xdr:ext cx="506419" cy="461426"/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3" y="12715875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67</xdr:row>
      <xdr:rowOff>0</xdr:rowOff>
    </xdr:from>
    <xdr:ext cx="506419" cy="461426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0383500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0</xdr:rowOff>
    </xdr:from>
    <xdr:ext cx="506419" cy="461426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9621500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506419" cy="461426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810375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506419" cy="461426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6810375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506419" cy="461426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6810375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33" name="Image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3438" y="16430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42" name="Image 11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5063" y="16430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43" name="Image 11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906375" y="16430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71434</xdr:colOff>
      <xdr:row>25</xdr:row>
      <xdr:rowOff>357188</xdr:rowOff>
    </xdr:from>
    <xdr:ext cx="485775" cy="462876"/>
    <xdr:pic>
      <xdr:nvPicPr>
        <xdr:cNvPr id="44" name="Image 43" descr="Label AOC-AOP">
          <a:extLst>
            <a:ext uri="{FF2B5EF4-FFF2-40B4-BE49-F238E27FC236}">
              <a16:creationId xmlns:a16="http://schemas.microsoft.com/office/drawing/2014/main" xmlns="" id="{00000000-0008-0000-0600-00002C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86497" y="9405938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23812</xdr:colOff>
      <xdr:row>25</xdr:row>
      <xdr:rowOff>357188</xdr:rowOff>
    </xdr:from>
    <xdr:ext cx="485775" cy="462876"/>
    <xdr:pic>
      <xdr:nvPicPr>
        <xdr:cNvPr id="45" name="Image 44" descr="Label AOC-AOP">
          <a:extLst>
            <a:ext uri="{FF2B5EF4-FFF2-40B4-BE49-F238E27FC236}">
              <a16:creationId xmlns:a16="http://schemas.microsoft.com/office/drawing/2014/main" xmlns="" id="{00000000-0008-0000-0600-00002D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930187" y="9405938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61426"/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8786813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63</xdr:row>
      <xdr:rowOff>0</xdr:rowOff>
    </xdr:from>
    <xdr:ext cx="506419" cy="461426"/>
    <xdr:pic>
      <xdr:nvPicPr>
        <xdr:cNvPr id="47" name="Image 46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8978563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5</xdr:col>
      <xdr:colOff>119062</xdr:colOff>
      <xdr:row>12</xdr:row>
      <xdr:rowOff>285749</xdr:rowOff>
    </xdr:from>
    <xdr:to>
      <xdr:col>5</xdr:col>
      <xdr:colOff>690627</xdr:colOff>
      <xdr:row>14</xdr:row>
      <xdr:rowOff>83335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5437" y="4929187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762065</xdr:colOff>
      <xdr:row>14</xdr:row>
      <xdr:rowOff>178586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5563" y="5024438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12</xdr:row>
      <xdr:rowOff>357187</xdr:rowOff>
    </xdr:from>
    <xdr:to>
      <xdr:col>3</xdr:col>
      <xdr:colOff>643003</xdr:colOff>
      <xdr:row>14</xdr:row>
      <xdr:rowOff>154773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5000625"/>
          <a:ext cx="571565" cy="559586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35</xdr:row>
      <xdr:rowOff>0</xdr:rowOff>
    </xdr:from>
    <xdr:ext cx="506419" cy="452336"/>
    <xdr:pic>
      <xdr:nvPicPr>
        <xdr:cNvPr id="52" name="Image 51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2430125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52336"/>
    <xdr:pic>
      <xdr:nvPicPr>
        <xdr:cNvPr id="53" name="Image 52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2430125"/>
          <a:ext cx="506419" cy="452336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64</xdr:row>
      <xdr:rowOff>0</xdr:rowOff>
    </xdr:from>
    <xdr:to>
      <xdr:col>3</xdr:col>
      <xdr:colOff>506419</xdr:colOff>
      <xdr:row>65</xdr:row>
      <xdr:rowOff>80426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924050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506419</xdr:colOff>
      <xdr:row>65</xdr:row>
      <xdr:rowOff>80426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924050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5</xdr:col>
      <xdr:colOff>506419</xdr:colOff>
      <xdr:row>65</xdr:row>
      <xdr:rowOff>80426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924050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506419</xdr:colOff>
      <xdr:row>64</xdr:row>
      <xdr:rowOff>199489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8978563"/>
          <a:ext cx="506419" cy="461426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24</xdr:row>
      <xdr:rowOff>0</xdr:rowOff>
    </xdr:from>
    <xdr:ext cx="506419" cy="452336"/>
    <xdr:pic>
      <xdr:nvPicPr>
        <xdr:cNvPr id="58" name="Image 57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8786813"/>
          <a:ext cx="506419" cy="45233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48</xdr:row>
      <xdr:rowOff>190500</xdr:rowOff>
    </xdr:from>
    <xdr:to>
      <xdr:col>9</xdr:col>
      <xdr:colOff>596081</xdr:colOff>
      <xdr:row>62</xdr:row>
      <xdr:rowOff>258397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11675"/>
          <a:ext cx="4367981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4827444</xdr:colOff>
      <xdr:row>50</xdr:row>
      <xdr:rowOff>329045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56119" y="1811222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24424</xdr:colOff>
      <xdr:row>35</xdr:row>
      <xdr:rowOff>122115</xdr:rowOff>
    </xdr:from>
    <xdr:to>
      <xdr:col>5</xdr:col>
      <xdr:colOff>530843</xdr:colOff>
      <xdr:row>36</xdr:row>
      <xdr:rowOff>202541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809" y="12846538"/>
          <a:ext cx="506419" cy="471195"/>
        </a:xfrm>
        <a:prstGeom prst="rect">
          <a:avLst/>
        </a:prstGeom>
      </xdr:spPr>
    </xdr:pic>
    <xdr:clientData/>
  </xdr:twoCellAnchor>
  <xdr:twoCellAnchor>
    <xdr:from>
      <xdr:col>6</xdr:col>
      <xdr:colOff>43265</xdr:colOff>
      <xdr:row>1</xdr:row>
      <xdr:rowOff>95250</xdr:rowOff>
    </xdr:from>
    <xdr:to>
      <xdr:col>9</xdr:col>
      <xdr:colOff>628650</xdr:colOff>
      <xdr:row>32</xdr:row>
      <xdr:rowOff>112422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pSpPr/>
      </xdr:nvGrpSpPr>
      <xdr:grpSpPr>
        <a:xfrm>
          <a:off x="19019996" y="925635"/>
          <a:ext cx="4566346" cy="10861018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xmlns="" id="{00000000-0008-0000-07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7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2582300</xdr:colOff>
      <xdr:row>60</xdr:row>
      <xdr:rowOff>66818</xdr:rowOff>
    </xdr:from>
    <xdr:to>
      <xdr:col>4</xdr:col>
      <xdr:colOff>3068075</xdr:colOff>
      <xdr:row>62</xdr:row>
      <xdr:rowOff>170979</xdr:rowOff>
    </xdr:to>
    <xdr:pic>
      <xdr:nvPicPr>
        <xdr:cNvPr id="12" name="Image 11" descr="Label AOC-AOP">
          <a:extLst>
            <a:ext uri="{FF2B5EF4-FFF2-40B4-BE49-F238E27FC236}">
              <a16:creationId xmlns:a16="http://schemas.microsoft.com/office/drawing/2014/main" xmlns="" id="{00000000-0008-0000-0700-00000C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792600" y="18230993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48846</xdr:colOff>
      <xdr:row>34</xdr:row>
      <xdr:rowOff>0</xdr:rowOff>
    </xdr:from>
    <xdr:to>
      <xdr:col>4</xdr:col>
      <xdr:colOff>555265</xdr:colOff>
      <xdr:row>35</xdr:row>
      <xdr:rowOff>192772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308" y="12455769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73269</xdr:colOff>
      <xdr:row>35</xdr:row>
      <xdr:rowOff>73270</xdr:rowOff>
    </xdr:from>
    <xdr:to>
      <xdr:col>3</xdr:col>
      <xdr:colOff>579688</xdr:colOff>
      <xdr:row>36</xdr:row>
      <xdr:rowOff>134402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654" y="12797693"/>
          <a:ext cx="506419" cy="451901"/>
        </a:xfrm>
        <a:prstGeom prst="rect">
          <a:avLst/>
        </a:prstGeom>
      </xdr:spPr>
    </xdr:pic>
    <xdr:clientData/>
  </xdr:twoCellAnchor>
  <xdr:oneCellAnchor>
    <xdr:from>
      <xdr:col>4</xdr:col>
      <xdr:colOff>97693</xdr:colOff>
      <xdr:row>35</xdr:row>
      <xdr:rowOff>73269</xdr:rowOff>
    </xdr:from>
    <xdr:ext cx="506419" cy="436001"/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155" y="12797692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48847</xdr:colOff>
      <xdr:row>38</xdr:row>
      <xdr:rowOff>97692</xdr:rowOff>
    </xdr:from>
    <xdr:ext cx="506419" cy="452336"/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32" y="13994423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48846</xdr:colOff>
      <xdr:row>35</xdr:row>
      <xdr:rowOff>366346</xdr:rowOff>
    </xdr:from>
    <xdr:ext cx="506419" cy="452336"/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308" y="13090769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122115</xdr:colOff>
      <xdr:row>34</xdr:row>
      <xdr:rowOff>0</xdr:rowOff>
    </xdr:from>
    <xdr:ext cx="506419" cy="452336"/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12455769"/>
          <a:ext cx="506419" cy="4523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506419" cy="461426"/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6960577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506419" cy="461426"/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6960577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506419" cy="461426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6960577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3</xdr:col>
      <xdr:colOff>170963</xdr:colOff>
      <xdr:row>13</xdr:row>
      <xdr:rowOff>48846</xdr:rowOff>
    </xdr:from>
    <xdr:to>
      <xdr:col>3</xdr:col>
      <xdr:colOff>742528</xdr:colOff>
      <xdr:row>14</xdr:row>
      <xdr:rowOff>217663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48" y="5177692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4</xdr:col>
      <xdr:colOff>122116</xdr:colOff>
      <xdr:row>12</xdr:row>
      <xdr:rowOff>366346</xdr:rowOff>
    </xdr:from>
    <xdr:to>
      <xdr:col>4</xdr:col>
      <xdr:colOff>693681</xdr:colOff>
      <xdr:row>14</xdr:row>
      <xdr:rowOff>144394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578" y="5104423"/>
          <a:ext cx="571565" cy="559586"/>
        </a:xfrm>
        <a:prstGeom prst="rect">
          <a:avLst/>
        </a:prstGeom>
      </xdr:spPr>
    </xdr:pic>
    <xdr:clientData/>
  </xdr:twoCellAnchor>
  <xdr:twoCellAnchor editAs="oneCell">
    <xdr:from>
      <xdr:col>5</xdr:col>
      <xdr:colOff>146538</xdr:colOff>
      <xdr:row>12</xdr:row>
      <xdr:rowOff>366346</xdr:rowOff>
    </xdr:from>
    <xdr:to>
      <xdr:col>5</xdr:col>
      <xdr:colOff>718103</xdr:colOff>
      <xdr:row>14</xdr:row>
      <xdr:rowOff>144394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923" y="5104423"/>
          <a:ext cx="571565" cy="55958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33" name="Image 11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0385" y="16607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34" name="Image 11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03462" y="16607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35" name="Image 11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60385" y="16607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73270</xdr:colOff>
      <xdr:row>25</xdr:row>
      <xdr:rowOff>317501</xdr:rowOff>
    </xdr:from>
    <xdr:ext cx="485775" cy="462876"/>
    <xdr:pic>
      <xdr:nvPicPr>
        <xdr:cNvPr id="36" name="Image 35" descr="Label AOC-AOP">
          <a:extLst>
            <a:ext uri="{FF2B5EF4-FFF2-40B4-BE49-F238E27FC236}">
              <a16:creationId xmlns:a16="http://schemas.microsoft.com/office/drawing/2014/main" xmlns="" id="{00000000-0008-0000-0700-000024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76732" y="9573847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73270</xdr:colOff>
      <xdr:row>26</xdr:row>
      <xdr:rowOff>1</xdr:rowOff>
    </xdr:from>
    <xdr:ext cx="485775" cy="462876"/>
    <xdr:pic>
      <xdr:nvPicPr>
        <xdr:cNvPr id="37" name="Image 36" descr="Label AOC-AOP">
          <a:extLst>
            <a:ext uri="{FF2B5EF4-FFF2-40B4-BE49-F238E27FC236}">
              <a16:creationId xmlns:a16="http://schemas.microsoft.com/office/drawing/2014/main" xmlns="" id="{00000000-0008-0000-0700-000025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33655" y="9647116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202541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987692"/>
          <a:ext cx="506419" cy="471195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24</xdr:row>
      <xdr:rowOff>0</xdr:rowOff>
    </xdr:from>
    <xdr:ext cx="506419" cy="452336"/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8987692"/>
          <a:ext cx="506419" cy="45233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199624</xdr:colOff>
      <xdr:row>48</xdr:row>
      <xdr:rowOff>331929</xdr:rowOff>
    </xdr:from>
    <xdr:to>
      <xdr:col>9</xdr:col>
      <xdr:colOff>586154</xdr:colOff>
      <xdr:row>63</xdr:row>
      <xdr:rowOff>75027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73424" y="17353104"/>
          <a:ext cx="4367980" cy="1524273"/>
        </a:xfrm>
        <a:prstGeom prst="rect">
          <a:avLst/>
        </a:prstGeom>
      </xdr:spPr>
    </xdr:pic>
    <xdr:clientData/>
  </xdr:twoCellAnchor>
  <xdr:oneCellAnchor>
    <xdr:from>
      <xdr:col>3</xdr:col>
      <xdr:colOff>1334478</xdr:colOff>
      <xdr:row>60</xdr:row>
      <xdr:rowOff>54220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153" y="182183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4781550</xdr:colOff>
      <xdr:row>50</xdr:row>
      <xdr:rowOff>304800</xdr:rowOff>
    </xdr:from>
    <xdr:ext cx="705971" cy="628650"/>
    <xdr:pic>
      <xdr:nvPicPr>
        <xdr:cNvPr id="5" name="Image 11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10225" y="180879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5756699</xdr:colOff>
      <xdr:row>66</xdr:row>
      <xdr:rowOff>116159</xdr:rowOff>
    </xdr:from>
    <xdr:to>
      <xdr:col>4</xdr:col>
      <xdr:colOff>480826</xdr:colOff>
      <xdr:row>68</xdr:row>
      <xdr:rowOff>143734</xdr:rowOff>
    </xdr:to>
    <xdr:pic>
      <xdr:nvPicPr>
        <xdr:cNvPr id="10" name="Image 9" descr="Label AOC-AOP">
          <a:extLst>
            <a:ext uri="{FF2B5EF4-FFF2-40B4-BE49-F238E27FC236}">
              <a16:creationId xmlns:a16="http://schemas.microsoft.com/office/drawing/2014/main" xmlns="" id="{00000000-0008-0000-0800-00000A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13899" y="19756709"/>
          <a:ext cx="477227" cy="48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4664808</xdr:colOff>
      <xdr:row>66</xdr:row>
      <xdr:rowOff>0</xdr:rowOff>
    </xdr:from>
    <xdr:to>
      <xdr:col>3</xdr:col>
      <xdr:colOff>5193327</xdr:colOff>
      <xdr:row>68</xdr:row>
      <xdr:rowOff>112186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483" y="19640550"/>
          <a:ext cx="528519" cy="569386"/>
        </a:xfrm>
        <a:prstGeom prst="rect">
          <a:avLst/>
        </a:prstGeom>
      </xdr:spPr>
    </xdr:pic>
    <xdr:clientData/>
  </xdr:twoCellAnchor>
  <xdr:twoCellAnchor editAs="oneCell">
    <xdr:from>
      <xdr:col>4</xdr:col>
      <xdr:colOff>2609120</xdr:colOff>
      <xdr:row>60</xdr:row>
      <xdr:rowOff>37022</xdr:rowOff>
    </xdr:from>
    <xdr:to>
      <xdr:col>4</xdr:col>
      <xdr:colOff>3094895</xdr:colOff>
      <xdr:row>62</xdr:row>
      <xdr:rowOff>141183</xdr:rowOff>
    </xdr:to>
    <xdr:pic>
      <xdr:nvPicPr>
        <xdr:cNvPr id="12" name="Image 11" descr="Label AOC-AOP">
          <a:extLst>
            <a:ext uri="{FF2B5EF4-FFF2-40B4-BE49-F238E27FC236}">
              <a16:creationId xmlns:a16="http://schemas.microsoft.com/office/drawing/2014/main" xmlns="" id="{00000000-0008-0000-0800-00000C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812582" y="18598560"/>
          <a:ext cx="485775" cy="44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38533</xdr:colOff>
      <xdr:row>1</xdr:row>
      <xdr:rowOff>197534</xdr:rowOff>
    </xdr:from>
    <xdr:to>
      <xdr:col>10</xdr:col>
      <xdr:colOff>0</xdr:colOff>
      <xdr:row>29</xdr:row>
      <xdr:rowOff>190998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pSpPr/>
      </xdr:nvGrpSpPr>
      <xdr:grpSpPr>
        <a:xfrm>
          <a:off x="19015264" y="1027919"/>
          <a:ext cx="4601851" cy="9982502"/>
          <a:chOff x="19068135" y="766140"/>
          <a:chExt cx="4558007" cy="10146197"/>
        </a:xfrm>
      </xdr:grpSpPr>
      <xdr:pic>
        <xdr:nvPicPr>
          <xdr:cNvPr id="14" name="Image 13">
            <a:extLst>
              <a:ext uri="{FF2B5EF4-FFF2-40B4-BE49-F238E27FC236}">
                <a16:creationId xmlns:a16="http://schemas.microsoft.com/office/drawing/2014/main" xmlns="" id="{00000000-0008-0000-08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5" name="Image 14">
            <a:extLst>
              <a:ext uri="{FF2B5EF4-FFF2-40B4-BE49-F238E27FC236}">
                <a16:creationId xmlns:a16="http://schemas.microsoft.com/office/drawing/2014/main" xmlns="" id="{00000000-0008-0000-08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0</xdr:colOff>
      <xdr:row>28</xdr:row>
      <xdr:rowOff>39687</xdr:rowOff>
    </xdr:from>
    <xdr:ext cx="506419" cy="451226"/>
    <xdr:pic>
      <xdr:nvPicPr>
        <xdr:cNvPr id="16" name="Image 15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60000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28</xdr:row>
      <xdr:rowOff>0</xdr:rowOff>
    </xdr:from>
    <xdr:ext cx="506419" cy="451226"/>
    <xdr:pic>
      <xdr:nvPicPr>
        <xdr:cNvPr id="54" name="Image 53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0259786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317500</xdr:rowOff>
    </xdr:from>
    <xdr:ext cx="506419" cy="451226"/>
    <xdr:pic>
      <xdr:nvPicPr>
        <xdr:cNvPr id="88" name="Image 87">
          <a:extLs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15001875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79375</xdr:colOff>
      <xdr:row>43</xdr:row>
      <xdr:rowOff>0</xdr:rowOff>
    </xdr:from>
    <xdr:ext cx="506419" cy="451226"/>
    <xdr:pic>
      <xdr:nvPicPr>
        <xdr:cNvPr id="89" name="Image 88">
          <a:extLst>
            <a:ext uri="{FF2B5EF4-FFF2-40B4-BE49-F238E27FC236}">
              <a16:creationId xmlns:a16="http://schemas.microsoft.com/office/drawing/2014/main" xmlns="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2813" y="15061406"/>
          <a:ext cx="506419" cy="451226"/>
        </a:xfrm>
        <a:prstGeom prst="rect">
          <a:avLst/>
        </a:prstGeom>
      </xdr:spPr>
    </xdr:pic>
    <xdr:clientData/>
  </xdr:oneCellAnchor>
  <xdr:twoCellAnchor editAs="oneCell">
    <xdr:from>
      <xdr:col>3</xdr:col>
      <xdr:colOff>50374</xdr:colOff>
      <xdr:row>12</xdr:row>
      <xdr:rowOff>384665</xdr:rowOff>
    </xdr:from>
    <xdr:to>
      <xdr:col>3</xdr:col>
      <xdr:colOff>561731</xdr:colOff>
      <xdr:row>14</xdr:row>
      <xdr:rowOff>129962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759" y="5122742"/>
          <a:ext cx="511357" cy="526835"/>
        </a:xfrm>
        <a:prstGeom prst="rect">
          <a:avLst/>
        </a:prstGeom>
      </xdr:spPr>
    </xdr:pic>
    <xdr:clientData/>
  </xdr:twoCellAnchor>
  <xdr:oneCellAnchor>
    <xdr:from>
      <xdr:col>3</xdr:col>
      <xdr:colOff>178594</xdr:colOff>
      <xdr:row>25</xdr:row>
      <xdr:rowOff>0</xdr:rowOff>
    </xdr:from>
    <xdr:ext cx="506419" cy="451226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32" y="8989219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51226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8989219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59532</xdr:colOff>
      <xdr:row>28</xdr:row>
      <xdr:rowOff>19844</xdr:rowOff>
    </xdr:from>
    <xdr:ext cx="506419" cy="451226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970" y="10140157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28</xdr:row>
      <xdr:rowOff>39687</xdr:rowOff>
    </xdr:from>
    <xdr:ext cx="506419" cy="451226"/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60000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</xdr:row>
      <xdr:rowOff>39687</xdr:rowOff>
    </xdr:from>
    <xdr:ext cx="506419" cy="451226"/>
    <xdr:pic>
      <xdr:nvPicPr>
        <xdr:cNvPr id="42" name="Image 41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60000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39687</xdr:rowOff>
    </xdr:from>
    <xdr:ext cx="506419" cy="451226"/>
    <xdr:pic>
      <xdr:nvPicPr>
        <xdr:cNvPr id="43" name="Image 42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60000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1226"/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987692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1226"/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987692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49" name="Image 11">
          <a:extLs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0385" y="12065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50" name="Image 11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03462" y="12065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51" name="Image 11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60385" y="12065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13</xdr:row>
      <xdr:rowOff>0</xdr:rowOff>
    </xdr:from>
    <xdr:to>
      <xdr:col>4</xdr:col>
      <xdr:colOff>511357</xdr:colOff>
      <xdr:row>14</xdr:row>
      <xdr:rowOff>136066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5128846"/>
          <a:ext cx="511357" cy="52683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511357</xdr:colOff>
      <xdr:row>14</xdr:row>
      <xdr:rowOff>136066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5128846"/>
          <a:ext cx="511357" cy="526835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28</xdr:row>
      <xdr:rowOff>39687</xdr:rowOff>
    </xdr:from>
    <xdr:ext cx="506419" cy="451226"/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0468341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</xdr:row>
      <xdr:rowOff>39687</xdr:rowOff>
    </xdr:from>
    <xdr:ext cx="506419" cy="451226"/>
    <xdr:pic>
      <xdr:nvPicPr>
        <xdr:cNvPr id="47" name="Image 46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0468341"/>
          <a:ext cx="506419" cy="451226"/>
        </a:xfrm>
        <a:prstGeom prst="rect">
          <a:avLst/>
        </a:prstGeom>
      </xdr:spPr>
    </xdr:pic>
    <xdr:clientData/>
  </xdr:oneCellAnchor>
  <xdr:twoCellAnchor editAs="oneCell">
    <xdr:from>
      <xdr:col>4</xdr:col>
      <xdr:colOff>5739423</xdr:colOff>
      <xdr:row>30</xdr:row>
      <xdr:rowOff>268654</xdr:rowOff>
    </xdr:from>
    <xdr:to>
      <xdr:col>5</xdr:col>
      <xdr:colOff>903681</xdr:colOff>
      <xdr:row>35</xdr:row>
      <xdr:rowOff>74069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42885" y="11478846"/>
          <a:ext cx="1221181" cy="131964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35</xdr:row>
      <xdr:rowOff>0</xdr:rowOff>
    </xdr:from>
    <xdr:ext cx="506419" cy="451226"/>
    <xdr:pic>
      <xdr:nvPicPr>
        <xdr:cNvPr id="52" name="Image 51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2724423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06419" cy="451226"/>
    <xdr:pic>
      <xdr:nvPicPr>
        <xdr:cNvPr id="53" name="Image 52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2724423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51226"/>
    <xdr:pic>
      <xdr:nvPicPr>
        <xdr:cNvPr id="55" name="Image 54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2724423"/>
          <a:ext cx="506419" cy="451226"/>
        </a:xfrm>
        <a:prstGeom prst="rect">
          <a:avLst/>
        </a:prstGeom>
      </xdr:spPr>
    </xdr:pic>
    <xdr:clientData/>
  </xdr:oneCellAnchor>
  <xdr:twoCellAnchor editAs="oneCell">
    <xdr:from>
      <xdr:col>5</xdr:col>
      <xdr:colOff>5213438</xdr:colOff>
      <xdr:row>0</xdr:row>
      <xdr:rowOff>0</xdr:rowOff>
    </xdr:from>
    <xdr:to>
      <xdr:col>7</xdr:col>
      <xdr:colOff>595219</xdr:colOff>
      <xdr:row>4</xdr:row>
      <xdr:rowOff>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3823" y="0"/>
          <a:ext cx="2440050" cy="2051538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38</xdr:row>
      <xdr:rowOff>39687</xdr:rowOff>
    </xdr:from>
    <xdr:ext cx="506419" cy="451226"/>
    <xdr:pic>
      <xdr:nvPicPr>
        <xdr:cNvPr id="17" name="Image 42">
          <a:extLst>
            <a:ext uri="{FF2B5EF4-FFF2-40B4-BE49-F238E27FC236}">
              <a16:creationId xmlns:a16="http://schemas.microsoft.com/office/drawing/2014/main" xmlns="" id="{1B0FEEE4-C02C-4F1F-9349-C37EB88BCBF8}"/>
            </a:ext>
            <a:ext uri="{147F2762-F138-4A5C-976F-8EAC2B608ADB}">
              <a16:predDERef xmlns:a16="http://schemas.microsoft.com/office/drawing/2014/main" xmlns="" pre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3660437"/>
          <a:ext cx="506419" cy="45122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ior.sharepoint.com/sites/DTM/Shared%20Documents/03%20POLE%20ALIMENTAIRE/00%20Menus%20r&#233;f&#233;rents%20diffus&#233;s/Menus%20CC/01%20Enseignement/1%20Cr&#232;ches/2022_SEM%2005%20&#224;%2008%20CRECHE_50%25%20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5J "/>
      <sheetName val="Ex. menus pts pots"/>
      <sheetName val="S05 5JG"/>
      <sheetName val="S05 5J "/>
      <sheetName val="S05 7JG "/>
      <sheetName val="S05 5JG 4E "/>
      <sheetName val="S06 5JG"/>
      <sheetName val="S06 5J"/>
      <sheetName val="S06 7JG"/>
      <sheetName val="S06 5JG 4E"/>
      <sheetName val="S07 5JG"/>
      <sheetName val="S07 5J"/>
      <sheetName val="S07 7JG"/>
      <sheetName val="S07 JG 4E"/>
      <sheetName val="S08 5JG"/>
      <sheetName val="S08 5J"/>
      <sheetName val="S08 7JG"/>
      <sheetName val="S08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H41" t="str">
            <v>Composition des plats:</v>
          </cell>
          <cell r="I41">
            <v>0</v>
          </cell>
          <cell r="J41">
            <v>0</v>
          </cell>
        </row>
        <row r="43">
          <cell r="H43" t="str">
            <v>*: ingrédient issu de l'agriculture biologique</v>
          </cell>
          <cell r="I43">
            <v>0</v>
          </cell>
          <cell r="J43">
            <v>0</v>
          </cell>
        </row>
        <row r="44">
          <cell r="H44" t="str">
            <v>Crème bretonne: crème, oignon, julienne de légumes, farine, pulco citron/Dahl de lentille corail et riz: carotte, lait de coco, ail, oignons, tomates concassées, herbes de provence, lentilles corail/Blé Bio à l'orientale: blé*, cumin, coriandre, pulco citron, huile colza olive)/Boeuf aux champignons: oignon*, farine*, champignon*, persil, huile de T*, sel</v>
          </cell>
          <cell r="I44">
            <v>0</v>
          </cell>
          <cell r="J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C78"/>
  <sheetViews>
    <sheetView showGridLines="0" showZeros="0" showWhiteSpace="0" view="pageBreakPreview" zoomScale="35" zoomScaleNormal="40" zoomScaleSheetLayoutView="35" zoomScalePageLayoutView="10" workbookViewId="0">
      <selection activeCell="F41" sqref="F41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0</v>
      </c>
      <c r="E1" s="3"/>
      <c r="F1" s="54" t="s">
        <v>1</v>
      </c>
      <c r="G1" s="213"/>
      <c r="H1" s="213"/>
      <c r="I1" s="213"/>
      <c r="J1" s="213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30" customHeight="1">
      <c r="A3" s="10"/>
      <c r="B3" s="210" t="s">
        <v>5</v>
      </c>
      <c r="C3" s="9"/>
      <c r="D3" s="72"/>
      <c r="E3" s="28"/>
      <c r="F3" s="28" t="s">
        <v>6</v>
      </c>
    </row>
    <row r="4" spans="1:13" ht="30" customHeight="1">
      <c r="A4" s="10"/>
      <c r="B4" s="210"/>
      <c r="C4" s="9"/>
      <c r="D4" s="30" t="s">
        <v>7</v>
      </c>
      <c r="E4" s="30" t="s">
        <v>7</v>
      </c>
      <c r="F4" s="68" t="s">
        <v>8</v>
      </c>
    </row>
    <row r="5" spans="1:13" ht="21" customHeight="1">
      <c r="A5" s="10"/>
      <c r="B5" s="210"/>
      <c r="C5" s="9"/>
      <c r="D5" s="44"/>
      <c r="E5" s="44"/>
      <c r="F5" s="44"/>
      <c r="I5" s="214"/>
      <c r="J5" s="214"/>
    </row>
    <row r="6" spans="1:13" ht="30" customHeight="1">
      <c r="A6" s="10"/>
      <c r="B6" s="210"/>
      <c r="C6" s="9"/>
      <c r="D6" s="30" t="s">
        <v>9</v>
      </c>
      <c r="E6" s="30" t="s">
        <v>9</v>
      </c>
      <c r="F6" s="68" t="s">
        <v>10</v>
      </c>
      <c r="I6" s="214"/>
      <c r="J6" s="214"/>
    </row>
    <row r="7" spans="1:13" ht="30" customHeight="1">
      <c r="A7" s="10"/>
      <c r="B7" s="210"/>
      <c r="C7" s="9"/>
      <c r="D7" s="30"/>
      <c r="E7" s="30" t="s">
        <v>11</v>
      </c>
      <c r="F7" s="30" t="s">
        <v>11</v>
      </c>
      <c r="I7" s="214"/>
      <c r="J7" s="214"/>
      <c r="L7" s="11"/>
      <c r="M7" s="34"/>
    </row>
    <row r="8" spans="1:13" ht="30" customHeight="1">
      <c r="A8" s="10"/>
      <c r="B8" s="210"/>
      <c r="C8" s="9"/>
      <c r="D8" s="30" t="s">
        <v>12</v>
      </c>
      <c r="E8" s="30" t="s">
        <v>12</v>
      </c>
      <c r="F8" s="30" t="s">
        <v>13</v>
      </c>
      <c r="I8" s="214"/>
      <c r="J8" s="214"/>
    </row>
    <row r="9" spans="1:13" ht="30" customHeight="1">
      <c r="A9" s="10"/>
      <c r="B9" s="210"/>
      <c r="C9" s="9"/>
      <c r="D9" s="49" t="s">
        <v>14</v>
      </c>
      <c r="E9" s="50" t="s">
        <v>15</v>
      </c>
      <c r="F9" s="50" t="s">
        <v>15</v>
      </c>
    </row>
    <row r="10" spans="1:13" ht="30" customHeight="1">
      <c r="A10" s="10"/>
      <c r="B10" s="210"/>
      <c r="C10" s="9"/>
      <c r="D10" s="50" t="s">
        <v>16</v>
      </c>
      <c r="E10" s="50" t="s">
        <v>16</v>
      </c>
      <c r="F10" s="50" t="s">
        <v>16</v>
      </c>
    </row>
    <row r="11" spans="1:13" ht="30" customHeight="1">
      <c r="A11" s="10"/>
      <c r="B11" s="210"/>
      <c r="C11" s="9"/>
      <c r="D11" s="52"/>
      <c r="E11" s="49"/>
      <c r="F11" s="49"/>
    </row>
    <row r="12" spans="1:13" ht="6" customHeight="1">
      <c r="A12" s="10"/>
      <c r="B12" s="12"/>
      <c r="C12" s="9"/>
      <c r="D12" s="13"/>
      <c r="E12" s="13"/>
      <c r="F12" s="13"/>
    </row>
    <row r="13" spans="1:13" ht="30" customHeight="1">
      <c r="A13" s="10"/>
      <c r="B13" s="210" t="s">
        <v>17</v>
      </c>
      <c r="C13" s="9"/>
      <c r="D13" s="72" t="s">
        <v>18</v>
      </c>
      <c r="E13" s="28"/>
      <c r="F13" s="28" t="s">
        <v>19</v>
      </c>
      <c r="H13" s="64"/>
      <c r="I13" s="64"/>
      <c r="J13" s="64"/>
    </row>
    <row r="14" spans="1:13" ht="30" customHeight="1">
      <c r="A14" s="10"/>
      <c r="B14" s="210"/>
      <c r="C14" s="9"/>
      <c r="D14" s="30" t="s">
        <v>20</v>
      </c>
      <c r="E14" s="30" t="s">
        <v>20</v>
      </c>
      <c r="F14" s="30" t="s">
        <v>21</v>
      </c>
      <c r="H14" s="64"/>
      <c r="I14" s="64"/>
      <c r="J14" s="64"/>
    </row>
    <row r="15" spans="1:13" ht="21" customHeight="1">
      <c r="A15" s="10"/>
      <c r="B15" s="210"/>
      <c r="C15" s="9"/>
      <c r="D15" s="44"/>
      <c r="E15" s="44"/>
      <c r="F15" s="44"/>
      <c r="H15" s="64"/>
      <c r="I15" s="64"/>
      <c r="J15" s="64"/>
    </row>
    <row r="16" spans="1:13" ht="30" customHeight="1">
      <c r="A16" s="10"/>
      <c r="B16" s="210"/>
      <c r="C16" s="9"/>
      <c r="D16" s="30" t="s">
        <v>22</v>
      </c>
      <c r="E16" s="30" t="s">
        <v>23</v>
      </c>
      <c r="F16" s="30" t="s">
        <v>24</v>
      </c>
      <c r="H16" s="215"/>
      <c r="I16" s="215"/>
      <c r="J16" s="215"/>
    </row>
    <row r="17" spans="1:16382" ht="30" customHeight="1">
      <c r="A17" s="10"/>
      <c r="B17" s="210"/>
      <c r="C17" s="9"/>
      <c r="D17" s="30" t="s">
        <v>18</v>
      </c>
      <c r="E17" s="30" t="s">
        <v>25</v>
      </c>
      <c r="F17" s="30" t="s">
        <v>25</v>
      </c>
      <c r="H17" s="215"/>
      <c r="I17" s="215"/>
      <c r="J17" s="215"/>
    </row>
    <row r="18" spans="1:16382" ht="30" customHeight="1">
      <c r="A18" s="10"/>
      <c r="B18" s="210"/>
      <c r="C18" s="9"/>
      <c r="D18" s="30" t="s">
        <v>26</v>
      </c>
      <c r="E18" s="30" t="s">
        <v>26</v>
      </c>
      <c r="F18" s="30" t="s">
        <v>27</v>
      </c>
    </row>
    <row r="19" spans="1:16382" ht="30" customHeight="1">
      <c r="A19" s="10"/>
      <c r="B19" s="210"/>
      <c r="C19" s="9"/>
      <c r="D19" s="49" t="s">
        <v>28</v>
      </c>
      <c r="E19" s="49" t="s">
        <v>28</v>
      </c>
      <c r="F19" s="49" t="s">
        <v>28</v>
      </c>
    </row>
    <row r="20" spans="1:16382" ht="30" customHeight="1">
      <c r="A20" s="10"/>
      <c r="B20" s="210"/>
      <c r="C20" s="9"/>
      <c r="D20" s="49" t="s">
        <v>29</v>
      </c>
      <c r="E20" s="49" t="s">
        <v>29</v>
      </c>
      <c r="F20" s="49" t="s">
        <v>29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2"/>
      <c r="E21" s="51" t="s">
        <v>229</v>
      </c>
      <c r="F21" s="51" t="s">
        <v>229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13"/>
      <c r="E22" s="13"/>
      <c r="F22" s="13"/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47" t="s">
        <v>18</v>
      </c>
      <c r="E23" s="47"/>
      <c r="F23" s="82" t="s">
        <v>31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30" t="s">
        <v>32</v>
      </c>
      <c r="E24" s="30" t="s">
        <v>32</v>
      </c>
      <c r="F24" s="68" t="s">
        <v>225</v>
      </c>
      <c r="H24" s="211"/>
      <c r="I24" s="211"/>
      <c r="J24" s="211"/>
    </row>
    <row r="25" spans="1:16382" ht="21" customHeight="1">
      <c r="A25" s="10"/>
      <c r="B25" s="210"/>
      <c r="C25" s="9"/>
      <c r="D25" s="44" t="s">
        <v>33</v>
      </c>
      <c r="E25" s="44" t="s">
        <v>34</v>
      </c>
      <c r="F25" s="44" t="s">
        <v>34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30" t="s">
        <v>35</v>
      </c>
      <c r="E26" s="30" t="s">
        <v>36</v>
      </c>
      <c r="F26" s="30" t="s">
        <v>37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30"/>
      <c r="E27" s="68" t="s">
        <v>33</v>
      </c>
      <c r="F27" s="68" t="s">
        <v>33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30" t="s">
        <v>38</v>
      </c>
      <c r="E28" s="30" t="s">
        <v>38</v>
      </c>
      <c r="F28" s="30" t="s">
        <v>38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49" t="s">
        <v>33</v>
      </c>
      <c r="E29" s="49" t="s">
        <v>39</v>
      </c>
      <c r="F29" s="49" t="s">
        <v>39</v>
      </c>
    </row>
    <row r="30" spans="1:16382" ht="30" customHeight="1">
      <c r="A30" s="10"/>
      <c r="B30" s="210"/>
      <c r="C30" s="9"/>
      <c r="D30" s="50" t="s">
        <v>12</v>
      </c>
      <c r="E30" s="50" t="s">
        <v>12</v>
      </c>
      <c r="F30" s="50" t="s">
        <v>13</v>
      </c>
    </row>
    <row r="31" spans="1:16382" ht="30" customHeight="1">
      <c r="A31" s="10"/>
      <c r="B31" s="210"/>
      <c r="C31" s="9"/>
      <c r="D31" s="51" t="s">
        <v>18</v>
      </c>
      <c r="E31" s="51"/>
      <c r="F31" s="51"/>
    </row>
    <row r="32" spans="1:16382" ht="6" customHeight="1">
      <c r="A32" s="10"/>
      <c r="B32" s="12"/>
      <c r="C32" s="9"/>
      <c r="D32" s="53"/>
      <c r="E32" s="53"/>
      <c r="F32" s="53"/>
    </row>
    <row r="33" spans="1:14" ht="30" customHeight="1">
      <c r="A33" s="10"/>
      <c r="B33" s="210" t="s">
        <v>41</v>
      </c>
      <c r="C33" s="9"/>
      <c r="F33" s="82" t="s">
        <v>42</v>
      </c>
      <c r="H33" s="83"/>
      <c r="I33" s="83"/>
      <c r="J33" s="83"/>
    </row>
    <row r="34" spans="1:14" ht="30" customHeight="1">
      <c r="A34" s="10"/>
      <c r="B34" s="210"/>
      <c r="C34" s="9"/>
      <c r="D34" s="30" t="s">
        <v>92</v>
      </c>
      <c r="E34" s="30" t="s">
        <v>92</v>
      </c>
      <c r="F34" s="30" t="s">
        <v>226</v>
      </c>
      <c r="H34" s="83"/>
      <c r="I34" s="83"/>
      <c r="J34" s="83"/>
    </row>
    <row r="35" spans="1:14" ht="21" customHeight="1">
      <c r="A35" s="10"/>
      <c r="B35" s="210"/>
      <c r="C35" s="9"/>
      <c r="D35" s="44" t="s">
        <v>43</v>
      </c>
      <c r="E35" s="44" t="s">
        <v>43</v>
      </c>
      <c r="F35" s="77" t="s">
        <v>44</v>
      </c>
      <c r="H35" s="83"/>
      <c r="I35" s="83"/>
      <c r="J35" s="83"/>
    </row>
    <row r="36" spans="1:14" ht="30" customHeight="1">
      <c r="A36" s="10"/>
      <c r="B36" s="210"/>
      <c r="C36" s="9"/>
      <c r="D36" s="30" t="s">
        <v>45</v>
      </c>
      <c r="E36" s="30" t="s">
        <v>46</v>
      </c>
      <c r="F36" s="68" t="s">
        <v>47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30"/>
      <c r="E37" s="30" t="s">
        <v>28</v>
      </c>
      <c r="F37" s="68" t="s">
        <v>10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30" t="s">
        <v>48</v>
      </c>
      <c r="E38" s="30" t="s">
        <v>48</v>
      </c>
      <c r="F38" s="68" t="s">
        <v>49</v>
      </c>
      <c r="H38" s="118"/>
      <c r="I38" s="83"/>
      <c r="J38" s="83"/>
      <c r="L38" s="41"/>
      <c r="M38" s="41"/>
      <c r="N38" s="41"/>
    </row>
    <row r="39" spans="1:14" ht="30" customHeight="1">
      <c r="A39" s="10"/>
      <c r="B39" s="210"/>
      <c r="C39" s="9"/>
      <c r="D39" s="49" t="s">
        <v>28</v>
      </c>
      <c r="E39" s="49" t="s">
        <v>50</v>
      </c>
      <c r="F39" s="49" t="s">
        <v>50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50" t="s">
        <v>51</v>
      </c>
      <c r="E40" s="50" t="s">
        <v>51</v>
      </c>
      <c r="F40" s="50" t="s">
        <v>52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52"/>
      <c r="E41" s="49"/>
      <c r="F41" s="49"/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/>
      <c r="E42" s="53"/>
      <c r="F42" s="53"/>
      <c r="L42" s="41"/>
      <c r="M42" s="41"/>
      <c r="N42" s="41"/>
    </row>
    <row r="43" spans="1:14" ht="30" customHeight="1">
      <c r="A43" s="10"/>
      <c r="B43" s="210" t="s">
        <v>53</v>
      </c>
      <c r="C43" s="9"/>
      <c r="D43" s="72"/>
      <c r="E43" s="28"/>
      <c r="F43" s="28" t="s">
        <v>54</v>
      </c>
      <c r="H43" s="218" t="str">
        <f>'[1]S07 5JG'!H43:XFD62</f>
        <v>*: ingrédient issu de l'agriculture biologique</v>
      </c>
      <c r="I43" s="218"/>
      <c r="J43" s="218"/>
    </row>
    <row r="44" spans="1:14" ht="30" customHeight="1">
      <c r="A44" s="10"/>
      <c r="B44" s="210"/>
      <c r="C44" s="9"/>
      <c r="D44" s="30" t="s">
        <v>55</v>
      </c>
      <c r="E44" s="30" t="s">
        <v>56</v>
      </c>
      <c r="F44" s="30" t="s">
        <v>57</v>
      </c>
      <c r="H44" s="219" t="s">
        <v>58</v>
      </c>
      <c r="I44" s="219"/>
      <c r="J44" s="219"/>
    </row>
    <row r="45" spans="1:14" ht="21" customHeight="1">
      <c r="A45" s="10"/>
      <c r="B45" s="210"/>
      <c r="C45" s="9"/>
      <c r="D45" s="44"/>
      <c r="E45" s="44"/>
      <c r="F45" s="44"/>
      <c r="H45" s="219"/>
      <c r="I45" s="219"/>
      <c r="J45" s="219"/>
    </row>
    <row r="46" spans="1:14" ht="30" customHeight="1">
      <c r="A46" s="10"/>
      <c r="B46" s="210"/>
      <c r="C46" s="9"/>
      <c r="D46" s="30" t="s">
        <v>59</v>
      </c>
      <c r="E46" s="30" t="s">
        <v>60</v>
      </c>
      <c r="F46" s="30" t="s">
        <v>61</v>
      </c>
      <c r="H46" s="219"/>
      <c r="I46" s="219"/>
      <c r="J46" s="219"/>
    </row>
    <row r="47" spans="1:14" ht="30" customHeight="1">
      <c r="A47" s="10"/>
      <c r="B47" s="210"/>
      <c r="C47" s="9"/>
      <c r="D47" s="30" t="s">
        <v>18</v>
      </c>
      <c r="E47" s="30" t="s">
        <v>62</v>
      </c>
      <c r="F47" s="30" t="s">
        <v>62</v>
      </c>
      <c r="H47" s="219"/>
      <c r="I47" s="219"/>
      <c r="J47" s="219"/>
    </row>
    <row r="48" spans="1:14" ht="30" customHeight="1">
      <c r="A48" s="10"/>
      <c r="B48" s="210"/>
      <c r="C48" s="9"/>
      <c r="D48" s="30" t="s">
        <v>63</v>
      </c>
      <c r="E48" s="30" t="s">
        <v>63</v>
      </c>
      <c r="F48" s="30" t="s">
        <v>64</v>
      </c>
      <c r="H48" s="219"/>
      <c r="I48" s="219"/>
      <c r="J48" s="219"/>
    </row>
    <row r="49" spans="1:18" ht="30" customHeight="1">
      <c r="A49" s="10"/>
      <c r="B49" s="210"/>
      <c r="C49" s="9"/>
      <c r="D49" s="50" t="s">
        <v>33</v>
      </c>
      <c r="E49" s="50" t="s">
        <v>33</v>
      </c>
      <c r="F49" s="50" t="s">
        <v>33</v>
      </c>
      <c r="H49" s="219"/>
      <c r="I49" s="219"/>
      <c r="J49" s="219"/>
    </row>
    <row r="50" spans="1:18" ht="30" customHeight="1">
      <c r="A50" s="10"/>
      <c r="B50" s="210"/>
      <c r="C50" s="9"/>
      <c r="D50" s="50" t="s">
        <v>65</v>
      </c>
      <c r="E50" s="50" t="s">
        <v>65</v>
      </c>
      <c r="F50" s="50" t="s">
        <v>65</v>
      </c>
      <c r="H50" s="219"/>
      <c r="I50" s="219"/>
      <c r="J50" s="219"/>
    </row>
    <row r="51" spans="1:18" ht="30" customHeight="1">
      <c r="A51" s="10"/>
      <c r="B51" s="210"/>
      <c r="C51" s="9"/>
      <c r="D51" s="52"/>
      <c r="E51" s="51" t="s">
        <v>66</v>
      </c>
      <c r="F51" s="51" t="s">
        <v>66</v>
      </c>
      <c r="H51" s="219"/>
      <c r="I51" s="219"/>
      <c r="J51" s="219"/>
    </row>
    <row r="52" spans="1:18" ht="7.5" hidden="1" customHeight="1">
      <c r="A52" s="10"/>
      <c r="B52" s="12"/>
      <c r="C52" s="9"/>
      <c r="D52" s="15"/>
      <c r="E52" s="16"/>
      <c r="F52" s="31"/>
      <c r="H52" s="219"/>
      <c r="I52" s="219"/>
      <c r="J52" s="219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19"/>
      <c r="I53" s="219"/>
      <c r="J53" s="219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19"/>
      <c r="I54" s="219"/>
      <c r="J54" s="219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19"/>
      <c r="I55" s="219"/>
      <c r="J55" s="219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19"/>
      <c r="I56" s="219"/>
      <c r="J56" s="219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19"/>
      <c r="I57" s="219"/>
      <c r="J57" s="219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19"/>
      <c r="I58" s="219"/>
      <c r="J58" s="219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19"/>
      <c r="I59" s="219"/>
      <c r="J59" s="219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19"/>
      <c r="I60" s="219"/>
      <c r="J60" s="219"/>
    </row>
    <row r="61" spans="1:18" ht="10.5" customHeight="1">
      <c r="H61" s="219"/>
      <c r="I61" s="219"/>
      <c r="J61" s="219"/>
    </row>
    <row r="62" spans="1:18" ht="18" customHeight="1">
      <c r="D62" s="75" t="s">
        <v>77</v>
      </c>
      <c r="E62" s="76" t="s">
        <v>78</v>
      </c>
      <c r="F62" s="42" t="s">
        <v>79</v>
      </c>
      <c r="H62" s="219"/>
      <c r="I62" s="219"/>
      <c r="J62" s="219"/>
    </row>
    <row r="63" spans="1:18" ht="21.75" customHeight="1">
      <c r="D63" s="5" t="s">
        <v>80</v>
      </c>
      <c r="H63" s="45"/>
      <c r="I63" s="45"/>
      <c r="J63" s="45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  <row r="67" spans="4:6" ht="33.75">
      <c r="E67" s="113"/>
    </row>
    <row r="70" spans="4:6" ht="33.75">
      <c r="D70" s="29"/>
      <c r="E70" s="29"/>
      <c r="F70" s="113"/>
    </row>
    <row r="71" spans="4:6" ht="26.25">
      <c r="D71" s="43"/>
      <c r="E71" s="43"/>
      <c r="F71" s="43"/>
    </row>
    <row r="72" spans="4:6" ht="26.25">
      <c r="D72" s="43"/>
      <c r="E72" s="43"/>
      <c r="F72" s="43"/>
    </row>
    <row r="73" spans="4:6" ht="33.75">
      <c r="D73" s="29"/>
      <c r="E73" s="29"/>
      <c r="F73" s="29"/>
    </row>
    <row r="74" spans="4:6" ht="33.75">
      <c r="D74" s="120"/>
      <c r="E74" s="120"/>
      <c r="F74" s="120"/>
    </row>
    <row r="75" spans="4:6" ht="33.75">
      <c r="D75" s="29"/>
      <c r="E75" s="29"/>
      <c r="F75" s="113"/>
    </row>
    <row r="76" spans="4:6" ht="26.25">
      <c r="D76" s="43"/>
      <c r="E76" s="43"/>
      <c r="F76" s="137"/>
    </row>
    <row r="77" spans="4:6" ht="33.75">
      <c r="D77" s="120"/>
      <c r="E77" s="120"/>
      <c r="F77" s="120"/>
    </row>
    <row r="78" spans="4:6" ht="33.75">
      <c r="D78" s="120"/>
      <c r="E78" s="120"/>
      <c r="F78" s="120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8" zoomScale="42" zoomScaleNormal="40" zoomScaleSheetLayoutView="42" zoomScalePageLayoutView="10" workbookViewId="0">
      <selection activeCell="F36" sqref="F36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'S25 5JG'!D1</f>
        <v xml:space="preserve">NOM DE LA STRUCTURE </v>
      </c>
      <c r="E1" s="3"/>
      <c r="F1" s="54" t="str">
        <f>'S25 5JG'!F1</f>
        <v xml:space="preserve">Semaine n° 25 - du 17 au 23 juin 2024 </v>
      </c>
      <c r="G1" s="225" t="s">
        <v>142</v>
      </c>
      <c r="H1" s="225"/>
      <c r="I1" s="225"/>
      <c r="J1" s="225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45" customHeight="1">
      <c r="A3" s="10"/>
      <c r="B3" s="210" t="s">
        <v>5</v>
      </c>
      <c r="C3" s="9"/>
      <c r="D3" s="183">
        <f>'S25 5JG'!D3</f>
        <v>0</v>
      </c>
      <c r="E3" s="80">
        <f>'S25 5JG'!E3</f>
        <v>0</v>
      </c>
      <c r="F3" s="80" t="str">
        <f>'S25 5JG'!F3</f>
        <v>Salade de boulgour à l'italienne</v>
      </c>
    </row>
    <row r="4" spans="1:13" ht="45" customHeight="1">
      <c r="A4" s="10"/>
      <c r="B4" s="210"/>
      <c r="C4" s="9"/>
      <c r="D4" s="184" t="str">
        <f>'S25 5JG'!D4</f>
        <v>Filet de lieu frais au bouillon</v>
      </c>
      <c r="E4" s="81" t="str">
        <f>'S25 5JG'!E4</f>
        <v>Filet de lieu frais au bouillon</v>
      </c>
      <c r="F4" s="81" t="str">
        <f>'S25 5JG'!F4</f>
        <v>Filet de lieu frais sauce provençale</v>
      </c>
      <c r="I4" s="214"/>
      <c r="J4" s="214"/>
    </row>
    <row r="5" spans="1:13" ht="21" customHeight="1">
      <c r="A5" s="10"/>
      <c r="B5" s="210"/>
      <c r="C5" s="9"/>
      <c r="D5" s="137">
        <f>'S25 5JG'!D5</f>
        <v>0</v>
      </c>
      <c r="E5" s="77">
        <f>'S25 5JG'!E5</f>
        <v>0</v>
      </c>
      <c r="F5" s="77">
        <f>'S25 5JG'!F5</f>
        <v>0</v>
      </c>
      <c r="I5" s="214"/>
      <c r="J5" s="214"/>
    </row>
    <row r="6" spans="1:13" ht="45" customHeight="1">
      <c r="A6" s="10"/>
      <c r="B6" s="210"/>
      <c r="C6" s="9"/>
      <c r="D6" s="184" t="str">
        <f>'S25 5JG'!D6</f>
        <v>Purée de céleri</v>
      </c>
      <c r="E6" s="81" t="str">
        <f>'S25 5JG'!E6</f>
        <v>Fine de céleri et semoule</v>
      </c>
      <c r="F6" s="81" t="str">
        <f>'S25 5JG'!F6</f>
        <v>Mitonnée de légumes</v>
      </c>
      <c r="I6" s="214"/>
      <c r="J6" s="214"/>
    </row>
    <row r="7" spans="1:13" ht="45" customHeight="1">
      <c r="A7" s="10"/>
      <c r="B7" s="210"/>
      <c r="C7" s="9"/>
      <c r="D7" s="184">
        <f>'S25 5JG'!D7</f>
        <v>0</v>
      </c>
      <c r="E7" s="81" t="str">
        <f>'S25 5JG'!E7</f>
        <v>Fondu Président</v>
      </c>
      <c r="F7" s="81" t="str">
        <f>'S25 5JG'!F7</f>
        <v>Fondu Président</v>
      </c>
      <c r="I7" s="214"/>
      <c r="J7" s="214"/>
      <c r="L7" s="11"/>
      <c r="M7" s="34"/>
    </row>
    <row r="8" spans="1:13" ht="45" customHeight="1">
      <c r="A8" s="10"/>
      <c r="B8" s="210"/>
      <c r="C8" s="9"/>
      <c r="D8" s="184" t="str">
        <f>'S25 5JG'!D8</f>
        <v>Purée pomme rhubarbe</v>
      </c>
      <c r="E8" s="81" t="str">
        <f>'S25 5JG'!E8</f>
        <v>Purée pomme rhubarbe</v>
      </c>
      <c r="F8" s="81" t="str">
        <f>'S25 5JG'!F8</f>
        <v>Pomme</v>
      </c>
    </row>
    <row r="9" spans="1:13" ht="30" hidden="1" customHeight="1">
      <c r="A9" s="10"/>
      <c r="B9" s="210"/>
      <c r="C9" s="9"/>
      <c r="D9" s="145" t="s">
        <v>33</v>
      </c>
      <c r="E9" s="59" t="s">
        <v>33</v>
      </c>
      <c r="F9" s="59" t="s">
        <v>33</v>
      </c>
    </row>
    <row r="10" spans="1:13" ht="30" hidden="1" customHeight="1">
      <c r="A10" s="10"/>
      <c r="B10" s="210"/>
      <c r="C10" s="9"/>
      <c r="D10" s="147" t="s">
        <v>127</v>
      </c>
      <c r="E10" s="59" t="s">
        <v>127</v>
      </c>
      <c r="F10" s="59" t="s">
        <v>127</v>
      </c>
    </row>
    <row r="11" spans="1:13" ht="30" hidden="1" customHeight="1">
      <c r="A11" s="10"/>
      <c r="B11" s="210"/>
      <c r="C11" s="9"/>
      <c r="D11" s="148"/>
      <c r="E11" s="60" t="s">
        <v>177</v>
      </c>
      <c r="F11" s="60" t="s">
        <v>177</v>
      </c>
    </row>
    <row r="12" spans="1:13" ht="6" customHeight="1">
      <c r="A12" s="10"/>
      <c r="B12" s="12"/>
      <c r="C12" s="9"/>
      <c r="D12" s="150"/>
      <c r="E12" s="61"/>
      <c r="F12" s="151"/>
    </row>
    <row r="13" spans="1:13" ht="45" customHeight="1">
      <c r="A13" s="10"/>
      <c r="B13" s="210" t="s">
        <v>17</v>
      </c>
      <c r="C13" s="9"/>
      <c r="D13" s="152" t="str">
        <f>'S25 5JG'!D13</f>
        <v/>
      </c>
      <c r="E13" s="56">
        <f>'S25 5JG'!E13</f>
        <v>0</v>
      </c>
      <c r="F13" s="56" t="str">
        <f>'S25 5JG'!F13</f>
        <v>Smoothie pomme et céleri</v>
      </c>
      <c r="H13" s="65"/>
      <c r="I13" s="65"/>
      <c r="J13" s="65"/>
    </row>
    <row r="14" spans="1:13" ht="45" customHeight="1">
      <c r="A14" s="10"/>
      <c r="B14" s="210"/>
      <c r="C14" s="9"/>
      <c r="D14" s="144" t="str">
        <f>'S25 5JG'!D14</f>
        <v>Purée de lentilles corail</v>
      </c>
      <c r="E14" s="57" t="str">
        <f>'S25 5JG'!E14</f>
        <v>Purée de lentilles corail</v>
      </c>
      <c r="F14" s="57" t="str">
        <f>'S25 5JG'!F14</f>
        <v>Dahl de lentilles corail et riz</v>
      </c>
      <c r="H14" s="65"/>
      <c r="I14" s="65"/>
      <c r="J14" s="65"/>
    </row>
    <row r="15" spans="1:13" ht="21" customHeight="1">
      <c r="A15" s="10"/>
      <c r="B15" s="210"/>
      <c r="C15" s="9"/>
      <c r="D15" s="43">
        <f>'S25 5JG'!D15</f>
        <v>0</v>
      </c>
      <c r="E15" s="44">
        <f>'S25 5JG'!E15</f>
        <v>0</v>
      </c>
      <c r="F15" s="44">
        <f>'S25 5JG'!F15</f>
        <v>0</v>
      </c>
      <c r="H15" s="220"/>
      <c r="I15" s="220"/>
      <c r="J15" s="220"/>
    </row>
    <row r="16" spans="1:13" ht="45" customHeight="1">
      <c r="A16" s="10"/>
      <c r="B16" s="210"/>
      <c r="C16" s="9"/>
      <c r="D16" s="144" t="str">
        <f>'S25 5JG'!D16</f>
        <v>Purée de navet</v>
      </c>
      <c r="E16" s="57" t="str">
        <f>'S25 5JG'!E16</f>
        <v>Dés de navet et boulgour</v>
      </c>
      <c r="F16" s="57" t="str">
        <f>'S25 5JG'!F16</f>
        <v>***</v>
      </c>
      <c r="H16" s="220"/>
      <c r="I16" s="220"/>
      <c r="J16" s="220"/>
    </row>
    <row r="17" spans="1:16382" ht="45" customHeight="1">
      <c r="A17" s="10"/>
      <c r="B17" s="210"/>
      <c r="C17" s="9"/>
      <c r="D17" s="144" t="str">
        <f>'S25 5JG'!D17</f>
        <v/>
      </c>
      <c r="E17" s="57" t="str">
        <f>'S25 5JG'!E17</f>
        <v>Fromage frais nature</v>
      </c>
      <c r="F17" s="57" t="str">
        <f>'S25 5JG'!F17</f>
        <v>Fromage frais nature</v>
      </c>
    </row>
    <row r="18" spans="1:16382" ht="45" customHeight="1">
      <c r="A18" s="10"/>
      <c r="B18" s="210"/>
      <c r="C18" s="9"/>
      <c r="D18" s="144" t="str">
        <f>'S25 5JG'!D18</f>
        <v>Purée pomme banane</v>
      </c>
      <c r="E18" s="57" t="str">
        <f>'S25 5JG'!E18</f>
        <v>Purée pomme banane</v>
      </c>
      <c r="F18" s="57" t="str">
        <f>'S25 5JG'!F18</f>
        <v>Orange</v>
      </c>
    </row>
    <row r="19" spans="1:16382" ht="30" hidden="1" customHeight="1">
      <c r="A19" s="10"/>
      <c r="B19" s="210"/>
      <c r="C19" s="9"/>
      <c r="D19" s="145" t="s">
        <v>82</v>
      </c>
      <c r="E19" s="59" t="s">
        <v>83</v>
      </c>
      <c r="F19" s="146" t="s">
        <v>83</v>
      </c>
    </row>
    <row r="20" spans="1:16382" ht="30" hidden="1" customHeight="1">
      <c r="A20" s="10"/>
      <c r="B20" s="210"/>
      <c r="C20" s="9"/>
      <c r="D20" s="147" t="s">
        <v>84</v>
      </c>
      <c r="E20" s="59" t="s">
        <v>84</v>
      </c>
      <c r="F20" s="146" t="s">
        <v>84</v>
      </c>
      <c r="H20" s="46"/>
      <c r="I20" s="46"/>
      <c r="J20" s="46"/>
    </row>
    <row r="21" spans="1:16382" s="35" customFormat="1" ht="30" hidden="1" customHeight="1">
      <c r="A21" s="10"/>
      <c r="B21" s="210"/>
      <c r="C21" s="9"/>
      <c r="D21" s="148" t="s">
        <v>18</v>
      </c>
      <c r="E21" s="60"/>
      <c r="F21" s="149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150"/>
      <c r="E22" s="61"/>
      <c r="F22" s="151"/>
      <c r="G22" s="4"/>
      <c r="H22" s="38"/>
      <c r="I22" s="38"/>
      <c r="J22" s="39"/>
    </row>
    <row r="23" spans="1:16382" s="35" customFormat="1" ht="45" customHeight="1">
      <c r="A23" s="10"/>
      <c r="B23" s="210" t="s">
        <v>30</v>
      </c>
      <c r="C23" s="9"/>
      <c r="D23" s="152">
        <f>'S25 5JG'!D23</f>
        <v>0</v>
      </c>
      <c r="E23" s="56">
        <f>'S25 5JG'!E23</f>
        <v>0</v>
      </c>
      <c r="F23" s="56" t="str">
        <f>'S25 5JG'!F23</f>
        <v>Taboulé</v>
      </c>
      <c r="G23" s="4"/>
      <c r="H23" s="212"/>
      <c r="I23" s="212"/>
      <c r="J23" s="212"/>
    </row>
    <row r="24" spans="1:16382" ht="45" customHeight="1">
      <c r="A24" s="10"/>
      <c r="B24" s="210"/>
      <c r="C24" s="9"/>
      <c r="D24" s="144" t="str">
        <f>'S25 5JG'!D24</f>
        <v>Egrenné de bœuf BIO au bouillon</v>
      </c>
      <c r="E24" s="57" t="str">
        <f>'S25 5JG'!E24</f>
        <v>Egrenné de bœuf BIO au bouillon</v>
      </c>
      <c r="F24" s="57" t="str">
        <f>'S25 5JG'!F24</f>
        <v>Estouffade de bœuf</v>
      </c>
      <c r="H24" s="212"/>
      <c r="I24" s="212"/>
      <c r="J24" s="212"/>
    </row>
    <row r="25" spans="1:16382" ht="21" customHeight="1">
      <c r="A25" s="10"/>
      <c r="B25" s="210"/>
      <c r="C25" s="9"/>
      <c r="D25" s="43" t="str">
        <f>'S25 5JG'!D25</f>
        <v>Fromage frais nature</v>
      </c>
      <c r="E25" s="44" t="str">
        <f>'S25 5JG'!E25</f>
        <v>Œuf brouillé</v>
      </c>
      <c r="F25" s="44" t="str">
        <f>'S25 5JG'!F25</f>
        <v>Œuf brouillé</v>
      </c>
      <c r="H25" s="212"/>
      <c r="I25" s="212"/>
      <c r="J25" s="212"/>
    </row>
    <row r="26" spans="1:16382" s="37" customFormat="1" ht="45" customHeight="1">
      <c r="A26" s="10"/>
      <c r="B26" s="210"/>
      <c r="C26" s="9"/>
      <c r="D26" s="144" t="str">
        <f>'S25 5JG'!D26</f>
        <v>Purée de carotte</v>
      </c>
      <c r="E26" s="57" t="str">
        <f>'S25 5JG'!E26</f>
        <v>Ecrasé de carotte</v>
      </c>
      <c r="F26" s="205" t="str">
        <f>'S25 5JG'!F26</f>
        <v>Dés de carottes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45" customHeight="1">
      <c r="A27" s="10"/>
      <c r="B27" s="210"/>
      <c r="C27" s="9"/>
      <c r="D27" s="144">
        <f>'S25 5JG'!D27</f>
        <v>0</v>
      </c>
      <c r="E27" s="57" t="str">
        <f>'S25 5JG'!E27</f>
        <v>Camembert</v>
      </c>
      <c r="F27" s="57" t="str">
        <f>'S25 5JG'!F27</f>
        <v>Camembert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45" customHeight="1">
      <c r="A28" s="10"/>
      <c r="B28" s="210"/>
      <c r="C28" s="9"/>
      <c r="D28" s="144" t="str">
        <f>'S25 5JG'!D28</f>
        <v xml:space="preserve">Purée pomme </v>
      </c>
      <c r="E28" s="57" t="str">
        <f>'S25 5JG'!E28</f>
        <v xml:space="preserve">Purée pomme </v>
      </c>
      <c r="F28" s="57" t="str">
        <f>'S25 5JG'!F28</f>
        <v>Banane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hidden="1" customHeight="1">
      <c r="A29" s="10"/>
      <c r="B29" s="210"/>
      <c r="C29" s="9"/>
      <c r="D29" s="153" t="s">
        <v>28</v>
      </c>
      <c r="E29" s="58" t="s">
        <v>28</v>
      </c>
      <c r="F29" s="146" t="s">
        <v>28</v>
      </c>
    </row>
    <row r="30" spans="1:16382" ht="30" hidden="1" customHeight="1">
      <c r="A30" s="10"/>
      <c r="B30" s="210"/>
      <c r="C30" s="9"/>
      <c r="D30" s="154" t="s">
        <v>139</v>
      </c>
      <c r="E30" s="58" t="s">
        <v>140</v>
      </c>
      <c r="F30" s="146" t="s">
        <v>85</v>
      </c>
    </row>
    <row r="31" spans="1:16382" ht="30" hidden="1" customHeight="1">
      <c r="A31" s="10"/>
      <c r="B31" s="210"/>
      <c r="C31" s="9"/>
      <c r="D31" s="155"/>
      <c r="E31" s="62" t="s">
        <v>86</v>
      </c>
      <c r="F31" s="149" t="s">
        <v>86</v>
      </c>
    </row>
    <row r="32" spans="1:16382" ht="6" customHeight="1">
      <c r="A32" s="10"/>
      <c r="B32" s="12"/>
      <c r="C32" s="9"/>
      <c r="D32" s="150"/>
      <c r="E32" s="61"/>
      <c r="F32" s="151"/>
    </row>
    <row r="33" spans="1:14" ht="45" customHeight="1">
      <c r="A33" s="10"/>
      <c r="B33" s="210" t="s">
        <v>41</v>
      </c>
      <c r="C33" s="9"/>
      <c r="D33" s="152">
        <f>'S25 5JG'!D33</f>
        <v>0</v>
      </c>
      <c r="E33" s="174">
        <f>'S25 5JG'!E33</f>
        <v>0</v>
      </c>
      <c r="F33" s="199" t="str">
        <f>'S25 5JG'!F33</f>
        <v>Courgette râpée à la menthe</v>
      </c>
      <c r="H33" s="84"/>
      <c r="I33" s="84"/>
      <c r="J33" s="84"/>
    </row>
    <row r="34" spans="1:14" ht="45" customHeight="1">
      <c r="A34" s="10"/>
      <c r="B34" s="210"/>
      <c r="C34" s="9"/>
      <c r="D34" s="144" t="str">
        <f>'S25 5JG'!D34</f>
        <v>Sauté de porc au bouillon</v>
      </c>
      <c r="E34" s="144" t="str">
        <f>'S25 5JG'!E34</f>
        <v>sauté de porc au bouillon</v>
      </c>
      <c r="F34" s="200" t="str">
        <f>'S25 5JG'!F34</f>
        <v>Sauté de porc sauce persil</v>
      </c>
      <c r="H34" s="84"/>
      <c r="I34" s="84"/>
      <c r="J34" s="84"/>
    </row>
    <row r="35" spans="1:14" ht="21" customHeight="1">
      <c r="A35" s="10"/>
      <c r="B35" s="210"/>
      <c r="C35" s="9"/>
      <c r="D35" s="43" t="str">
        <f>'S25 5JG'!D35</f>
        <v>Colin au bouillon</v>
      </c>
      <c r="E35" s="43" t="str">
        <f>'S25 5JG'!E35</f>
        <v>Colin au bouillon</v>
      </c>
      <c r="F35" s="188" t="str">
        <f>'S25 5JG'!F35</f>
        <v>Colin sauce persil</v>
      </c>
      <c r="H35" s="84"/>
      <c r="I35" s="84"/>
      <c r="J35" s="84"/>
    </row>
    <row r="36" spans="1:14" ht="45" customHeight="1">
      <c r="A36" s="10"/>
      <c r="B36" s="210"/>
      <c r="C36" s="9"/>
      <c r="D36" s="144" t="str">
        <f>'S25 5JG'!D36</f>
        <v>Purée d'épinard</v>
      </c>
      <c r="E36" s="175" t="str">
        <f>'S25 5JG'!E36</f>
        <v>Purée d'épinard</v>
      </c>
      <c r="F36" s="200" t="str">
        <f>'S25 5JG'!F36</f>
        <v>Purée d'épinard</v>
      </c>
      <c r="H36" s="84"/>
      <c r="I36" s="84"/>
      <c r="J36" s="84"/>
      <c r="L36" s="40"/>
    </row>
    <row r="37" spans="1:14" ht="45" customHeight="1">
      <c r="A37" s="10"/>
      <c r="B37" s="210"/>
      <c r="C37" s="9"/>
      <c r="D37" s="144">
        <f>'S25 5JG'!D37</f>
        <v>0</v>
      </c>
      <c r="E37" s="176" t="str">
        <f>'S25 5JG'!E37</f>
        <v>Yaourt nature</v>
      </c>
      <c r="F37" s="200" t="str">
        <f>'S25 5JG'!F37</f>
        <v>***</v>
      </c>
      <c r="H37" s="84"/>
      <c r="I37" s="84"/>
      <c r="J37" s="84"/>
      <c r="L37" s="40"/>
    </row>
    <row r="38" spans="1:14" ht="45" customHeight="1">
      <c r="A38" s="10"/>
      <c r="B38" s="210"/>
      <c r="C38" s="9"/>
      <c r="D38" s="144" t="str">
        <f>'S25 5JG'!D38</f>
        <v>Purée pomme vanille</v>
      </c>
      <c r="E38" s="176" t="str">
        <f>'S25 5JG'!E38</f>
        <v>Purée pomme vanille</v>
      </c>
      <c r="F38" s="200" t="str">
        <f>'S25 5JG'!F38</f>
        <v>Fondant petit pois et fromage frais</v>
      </c>
      <c r="H38" s="217" t="s">
        <v>178</v>
      </c>
      <c r="I38" s="217"/>
      <c r="J38" s="217"/>
      <c r="L38" s="41"/>
      <c r="M38" s="41"/>
      <c r="N38" s="41"/>
    </row>
    <row r="39" spans="1:14" ht="30" hidden="1" customHeight="1">
      <c r="A39" s="10"/>
      <c r="B39" s="210"/>
      <c r="C39" s="9"/>
      <c r="D39" s="156" t="str">
        <f>+'S25 5JG'!D39</f>
        <v>Yaourt nature</v>
      </c>
      <c r="E39" s="177" t="s">
        <v>87</v>
      </c>
      <c r="F39" s="146" t="s">
        <v>87</v>
      </c>
      <c r="H39" s="84"/>
      <c r="I39" s="84"/>
      <c r="J39" s="84"/>
      <c r="L39" s="41"/>
      <c r="M39" s="41"/>
      <c r="N39" s="41"/>
    </row>
    <row r="40" spans="1:14" ht="30" hidden="1" customHeight="1">
      <c r="A40" s="10"/>
      <c r="B40" s="210"/>
      <c r="C40" s="9"/>
      <c r="D40" s="157" t="s">
        <v>73</v>
      </c>
      <c r="E40" s="177" t="s">
        <v>73</v>
      </c>
      <c r="F40" s="146" t="s">
        <v>13</v>
      </c>
      <c r="H40" s="84"/>
      <c r="I40" s="84"/>
      <c r="J40" s="84"/>
      <c r="L40" s="41"/>
      <c r="M40" s="41"/>
      <c r="N40" s="41"/>
    </row>
    <row r="41" spans="1:14" ht="30" hidden="1" customHeight="1">
      <c r="A41" s="10"/>
      <c r="B41" s="210"/>
      <c r="C41" s="9"/>
      <c r="D41" s="158" t="s">
        <v>18</v>
      </c>
      <c r="E41" s="178" t="s">
        <v>40</v>
      </c>
      <c r="F41" s="149" t="s">
        <v>40</v>
      </c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150"/>
      <c r="E42" s="179"/>
      <c r="F42" s="180"/>
      <c r="L42" s="41"/>
      <c r="M42" s="41"/>
      <c r="N42" s="41"/>
    </row>
    <row r="43" spans="1:14" ht="46.5" customHeight="1">
      <c r="A43" s="10"/>
      <c r="B43" s="210" t="s">
        <v>53</v>
      </c>
      <c r="C43" s="9"/>
      <c r="D43" s="143">
        <f>'S25 5JG'!D43</f>
        <v>0</v>
      </c>
      <c r="E43" s="56">
        <f>'S25 5JG'!E43</f>
        <v>0</v>
      </c>
      <c r="F43" s="56" t="str">
        <f>'S25 5JG'!F43</f>
        <v>Radis en rondelles</v>
      </c>
      <c r="H43" s="218" t="str">
        <f>'[1]S07 5JG'!H43:XFD62</f>
        <v>*: ingrédient issu de l'agriculture biologique</v>
      </c>
      <c r="I43" s="218"/>
      <c r="J43" s="218"/>
    </row>
    <row r="44" spans="1:14" ht="46.5" customHeight="1">
      <c r="A44" s="10"/>
      <c r="B44" s="210"/>
      <c r="C44" s="9"/>
      <c r="D44" s="144" t="str">
        <f>'S25 5JG'!D44</f>
        <v>Œuf BIO au bouillon</v>
      </c>
      <c r="E44" s="57" t="str">
        <f>'S25 5JG'!E44</f>
        <v>Omelette</v>
      </c>
      <c r="F44" s="30" t="str">
        <f>'S25 5JG'!F44</f>
        <v>Omelette</v>
      </c>
      <c r="H44" s="218" t="str">
        <f>'S25 5JG'!H44:J61</f>
        <v>Boulgour à litalienne: boulgour, tomate, olive noire, basilic, huile d'olive, sel/Dahl : lentille corail, tomate, oignon, carotte, lait de coco, curry, bouillon de légume maison, ail, sel/Estouffade: farine, tomate, carotte, oignon, ail, persil, thym, olive vert, huile colza olive, sel/Sce provençale: tomate, oignon, farine, huile colza olive, H. de Provence, ail, sel/Fondant: farine, oeuf, sucre, fromage frais, beurre, levure, purée pomme, petit pois</v>
      </c>
      <c r="I44" s="218"/>
      <c r="J44" s="218"/>
    </row>
    <row r="45" spans="1:14" ht="21" customHeight="1">
      <c r="A45" s="10"/>
      <c r="B45" s="210"/>
      <c r="C45" s="9"/>
      <c r="D45" s="43">
        <f>'S25 5JG'!D45</f>
        <v>0</v>
      </c>
      <c r="E45" s="44">
        <f>'S25 5JG'!E45</f>
        <v>0</v>
      </c>
      <c r="F45" s="44">
        <f>'S25 5JG'!F45</f>
        <v>0</v>
      </c>
      <c r="H45" s="218"/>
      <c r="I45" s="218"/>
      <c r="J45" s="218"/>
    </row>
    <row r="46" spans="1:14" ht="46.5" customHeight="1">
      <c r="A46" s="10"/>
      <c r="B46" s="210"/>
      <c r="C46" s="9"/>
      <c r="D46" s="144" t="str">
        <f>'S25 5JG'!D46</f>
        <v>Purée d'haricot beurre</v>
      </c>
      <c r="E46" s="57" t="str">
        <f>'S25 5JG'!E46</f>
        <v>Purée d'haricot beurre</v>
      </c>
      <c r="F46" s="57" t="str">
        <f>'S25 5JG'!F46</f>
        <v>Pâtes torti à la tomate</v>
      </c>
      <c r="H46" s="218"/>
      <c r="I46" s="218"/>
      <c r="J46" s="218"/>
    </row>
    <row r="47" spans="1:14" ht="46.5" customHeight="1">
      <c r="A47" s="10"/>
      <c r="B47" s="210"/>
      <c r="C47" s="9"/>
      <c r="D47" s="144">
        <f>'S25 5JG'!D47</f>
        <v>0</v>
      </c>
      <c r="E47" s="57" t="str">
        <f>'S25 5JG'!E47</f>
        <v>Emmental</v>
      </c>
      <c r="F47" s="57" t="str">
        <f>'S25 5JG'!F47</f>
        <v>Emmental</v>
      </c>
      <c r="H47" s="218"/>
      <c r="I47" s="218"/>
      <c r="J47" s="218"/>
    </row>
    <row r="48" spans="1:14" ht="46.5" customHeight="1">
      <c r="A48" s="10"/>
      <c r="B48" s="210"/>
      <c r="C48" s="9"/>
      <c r="D48" s="159" t="str">
        <f>'S25 5JG'!D48</f>
        <v>Purée pomme myrtille</v>
      </c>
      <c r="E48" s="63" t="str">
        <f>'S25 5JG'!E48</f>
        <v>Purée pomme myrtille</v>
      </c>
      <c r="F48" s="63" t="str">
        <f>'S25 5JG'!F48</f>
        <v>Purée pomme myrtille</v>
      </c>
      <c r="H48" s="218"/>
      <c r="I48" s="218"/>
      <c r="J48" s="218"/>
    </row>
    <row r="49" spans="1:18" ht="30" hidden="1" customHeight="1">
      <c r="A49" s="10"/>
      <c r="B49" s="210"/>
      <c r="C49" s="9"/>
      <c r="D49" s="160" t="s">
        <v>82</v>
      </c>
      <c r="E49" s="14" t="s">
        <v>83</v>
      </c>
      <c r="F49" s="14" t="s">
        <v>83</v>
      </c>
      <c r="H49" s="218"/>
      <c r="I49" s="218"/>
      <c r="J49" s="218"/>
    </row>
    <row r="50" spans="1:18" ht="30" hidden="1" customHeight="1">
      <c r="A50" s="10"/>
      <c r="B50" s="210"/>
      <c r="C50" s="9"/>
      <c r="D50" s="161" t="s">
        <v>88</v>
      </c>
      <c r="E50" s="14" t="s">
        <v>88</v>
      </c>
      <c r="F50" s="14" t="s">
        <v>88</v>
      </c>
      <c r="H50" s="218"/>
      <c r="I50" s="218"/>
      <c r="J50" s="218"/>
    </row>
    <row r="51" spans="1:18" ht="30" hidden="1" customHeight="1">
      <c r="A51" s="10"/>
      <c r="B51" s="210"/>
      <c r="C51" s="9"/>
      <c r="D51" s="162" t="s">
        <v>18</v>
      </c>
      <c r="E51" s="14"/>
      <c r="F51" s="69"/>
      <c r="H51" s="218"/>
      <c r="I51" s="218"/>
      <c r="J51" s="218"/>
    </row>
    <row r="52" spans="1:18" ht="7.5" hidden="1" customHeight="1">
      <c r="A52" s="10"/>
      <c r="B52" s="12"/>
      <c r="C52" s="9"/>
      <c r="D52" s="15"/>
      <c r="E52" s="16"/>
      <c r="F52" s="31"/>
      <c r="H52" s="218"/>
      <c r="I52" s="218"/>
      <c r="J52" s="218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18"/>
      <c r="I53" s="218"/>
      <c r="J53" s="218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18"/>
      <c r="I54" s="218"/>
      <c r="J54" s="218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18"/>
      <c r="I55" s="218"/>
      <c r="J55" s="218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18"/>
      <c r="I56" s="218"/>
      <c r="J56" s="218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18"/>
      <c r="I57" s="218"/>
      <c r="J57" s="218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18"/>
      <c r="I58" s="218"/>
      <c r="J58" s="218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18"/>
      <c r="I59" s="218"/>
      <c r="J59" s="218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18"/>
      <c r="I60" s="218"/>
      <c r="J60" s="218"/>
    </row>
    <row r="61" spans="1:18" ht="10.5" customHeight="1">
      <c r="H61" s="218"/>
      <c r="I61" s="218"/>
      <c r="J61" s="218"/>
    </row>
    <row r="62" spans="1:18" ht="18" customHeight="1">
      <c r="D62" s="75" t="s">
        <v>77</v>
      </c>
      <c r="E62" s="76" t="s">
        <v>179</v>
      </c>
      <c r="F62" s="42" t="s">
        <v>79</v>
      </c>
      <c r="H62" s="136"/>
      <c r="I62" s="136"/>
      <c r="J62" s="136"/>
    </row>
    <row r="63" spans="1:18" ht="21.75" customHeight="1">
      <c r="D63" s="5" t="str">
        <f>+'S25 5JG'!D63</f>
        <v>P.A. n°4</v>
      </c>
      <c r="H63" s="45"/>
      <c r="I63" s="45"/>
      <c r="J63" s="45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</sheetData>
  <mergeCells count="17">
    <mergeCell ref="A64:R64"/>
    <mergeCell ref="B33:B41"/>
    <mergeCell ref="H38:J38"/>
    <mergeCell ref="H41:J41"/>
    <mergeCell ref="B43:B51"/>
    <mergeCell ref="H43:J43"/>
    <mergeCell ref="H44:J61"/>
    <mergeCell ref="B53:B60"/>
    <mergeCell ref="B23:B31"/>
    <mergeCell ref="H23:J24"/>
    <mergeCell ref="H25:J26"/>
    <mergeCell ref="H27:J28"/>
    <mergeCell ref="G1:J1"/>
    <mergeCell ref="B3:B11"/>
    <mergeCell ref="I4:J7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49" zoomScale="51" zoomScaleNormal="40" zoomScaleSheetLayoutView="51" zoomScalePageLayoutView="10" workbookViewId="0">
      <selection activeCell="F36" sqref="F36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5" style="27" customWidth="1"/>
    <col min="6" max="6" width="102.855468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'S25 5JG'!D1</f>
        <v xml:space="preserve">NOM DE LA STRUCTURE </v>
      </c>
      <c r="E1" s="3"/>
      <c r="F1" s="54" t="str">
        <f>+'S25 5JG'!F1</f>
        <v xml:space="preserve">Semaine n° 25 - du 17 au 23 juin 2024 </v>
      </c>
      <c r="G1" s="225" t="s">
        <v>142</v>
      </c>
      <c r="H1" s="225"/>
      <c r="I1" s="225"/>
      <c r="J1" s="225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30" customHeight="1">
      <c r="A3" s="10"/>
      <c r="B3" s="210" t="s">
        <v>5</v>
      </c>
      <c r="C3" s="9"/>
      <c r="D3" s="182">
        <f>+'S25 5JG'!D3</f>
        <v>0</v>
      </c>
      <c r="E3" s="82">
        <f>+'S25 5JG'!E3</f>
        <v>0</v>
      </c>
      <c r="F3" s="82" t="str">
        <f>+'S25 5JG'!F3</f>
        <v>Salade de boulgour à l'italienne</v>
      </c>
    </row>
    <row r="4" spans="1:13" ht="30" customHeight="1">
      <c r="A4" s="10"/>
      <c r="B4" s="210"/>
      <c r="C4" s="9"/>
      <c r="D4" s="113" t="str">
        <f>+'S25 5JG'!D4</f>
        <v>Filet de lieu frais au bouillon</v>
      </c>
      <c r="E4" s="68" t="str">
        <f>+'S25 5JG'!E4</f>
        <v>Filet de lieu frais au bouillon</v>
      </c>
      <c r="F4" s="68" t="str">
        <f>+'S25 5JG'!F4</f>
        <v>Filet de lieu frais sauce provençale</v>
      </c>
    </row>
    <row r="5" spans="1:13" ht="21" customHeight="1">
      <c r="A5" s="10"/>
      <c r="B5" s="210"/>
      <c r="C5" s="9"/>
      <c r="D5" s="137">
        <f>+'S25 5JG'!D5</f>
        <v>0</v>
      </c>
      <c r="E5" s="77">
        <f>+'S25 5JG'!E5</f>
        <v>0</v>
      </c>
      <c r="F5" s="77">
        <f>+'S25 5JG'!F5</f>
        <v>0</v>
      </c>
      <c r="I5" s="214"/>
      <c r="J5" s="214"/>
    </row>
    <row r="6" spans="1:13" ht="30" customHeight="1">
      <c r="A6" s="10"/>
      <c r="B6" s="210"/>
      <c r="C6" s="9"/>
      <c r="D6" s="113" t="str">
        <f>+'S25 5JG'!D6</f>
        <v>Purée de céleri</v>
      </c>
      <c r="E6" s="68" t="str">
        <f>+'S25 5JG'!E6</f>
        <v>Fine de céleri et semoule</v>
      </c>
      <c r="F6" s="81" t="str">
        <f>+'S25 5JG'!F6</f>
        <v>Mitonnée de légumes</v>
      </c>
      <c r="I6" s="214"/>
      <c r="J6" s="214"/>
    </row>
    <row r="7" spans="1:13" ht="30" customHeight="1">
      <c r="A7" s="10"/>
      <c r="B7" s="210"/>
      <c r="C7" s="9"/>
      <c r="D7" s="113">
        <f>+'S25 5JG'!D7</f>
        <v>0</v>
      </c>
      <c r="E7" s="68" t="str">
        <f>+'S25 5JG'!E7</f>
        <v>Fondu Président</v>
      </c>
      <c r="F7" s="68" t="str">
        <f>+'S25 5JG'!F7</f>
        <v>Fondu Président</v>
      </c>
      <c r="I7" s="214"/>
      <c r="J7" s="214"/>
      <c r="L7" s="11"/>
      <c r="M7" s="34"/>
    </row>
    <row r="8" spans="1:13" ht="30" customHeight="1">
      <c r="A8" s="10"/>
      <c r="B8" s="210"/>
      <c r="C8" s="9"/>
      <c r="D8" s="113" t="str">
        <f>+'S25 5JG'!D8</f>
        <v>Purée pomme rhubarbe</v>
      </c>
      <c r="E8" s="68" t="str">
        <f>+'S25 5JG'!E8</f>
        <v>Purée pomme rhubarbe</v>
      </c>
      <c r="F8" s="68" t="str">
        <f>+'S25 5JG'!F8</f>
        <v>Pomme</v>
      </c>
      <c r="I8" s="214"/>
      <c r="J8" s="214"/>
    </row>
    <row r="9" spans="1:13" ht="30" customHeight="1">
      <c r="A9" s="10"/>
      <c r="B9" s="210"/>
      <c r="C9" s="9"/>
      <c r="D9" s="120" t="str">
        <f>+'S25 5JG'!D9</f>
        <v xml:space="preserve">Fromage frais nature </v>
      </c>
      <c r="E9" s="50" t="str">
        <f>+'S25 5JG'!E9</f>
        <v xml:space="preserve">Fromage frais nature </v>
      </c>
      <c r="F9" s="50" t="str">
        <f>+'S25 5JG'!F9</f>
        <v xml:space="preserve">Fromage frais nature </v>
      </c>
    </row>
    <row r="10" spans="1:13" ht="30" customHeight="1">
      <c r="A10" s="10"/>
      <c r="B10" s="210"/>
      <c r="C10" s="9"/>
      <c r="D10" s="120" t="str">
        <f>+'S25 5JG'!D10</f>
        <v>Purée pomme</v>
      </c>
      <c r="E10" s="50" t="str">
        <f>+'S25 5JG'!E10</f>
        <v>Purée pomme</v>
      </c>
      <c r="F10" s="50" t="str">
        <f>+'S25 5JG'!F10</f>
        <v>Purée pomme</v>
      </c>
    </row>
    <row r="11" spans="1:13" ht="30" customHeight="1">
      <c r="A11" s="10"/>
      <c r="B11" s="210"/>
      <c r="C11" s="9"/>
      <c r="D11" s="163">
        <f>+'S25 5JG'!D11</f>
        <v>0</v>
      </c>
      <c r="E11" s="51" t="str">
        <f>+'S25 5JG'!E11</f>
        <v>Confiture</v>
      </c>
      <c r="F11" s="51" t="str">
        <f>+'S25 5JG'!F11</f>
        <v>Confiture</v>
      </c>
    </row>
    <row r="12" spans="1:13" ht="6" customHeight="1">
      <c r="A12" s="10"/>
      <c r="B12" s="12"/>
      <c r="C12" s="9"/>
      <c r="D12" s="78">
        <f>+'S25 5JG'!D12</f>
        <v>0</v>
      </c>
      <c r="E12" s="53">
        <f>+'S25 5JG'!E12</f>
        <v>0</v>
      </c>
      <c r="F12" s="53">
        <f>+'S25 5JG'!F12</f>
        <v>0</v>
      </c>
    </row>
    <row r="13" spans="1:13" ht="30" customHeight="1">
      <c r="A13" s="10"/>
      <c r="B13" s="210" t="s">
        <v>17</v>
      </c>
      <c r="C13" s="9"/>
      <c r="D13" s="164" t="str">
        <f>+'S25 5JG'!D13</f>
        <v/>
      </c>
      <c r="E13" s="28">
        <f>+'S25 5JG'!E13</f>
        <v>0</v>
      </c>
      <c r="F13" s="165" t="str">
        <f>+'S25 5JG'!F13</f>
        <v>Smoothie pomme et céleri</v>
      </c>
      <c r="H13" s="65">
        <f>+'S25 5JG'!H13:J16</f>
        <v>0</v>
      </c>
      <c r="I13" s="65"/>
      <c r="J13" s="65"/>
    </row>
    <row r="14" spans="1:13" ht="30" customHeight="1">
      <c r="A14" s="10"/>
      <c r="B14" s="210"/>
      <c r="C14" s="9"/>
      <c r="D14" s="29" t="str">
        <f>+'S25 5JG'!D14</f>
        <v>Purée de lentilles corail</v>
      </c>
      <c r="E14" s="30" t="str">
        <f>+'S25 5JG'!E14</f>
        <v>Purée de lentilles corail</v>
      </c>
      <c r="F14" s="97" t="str">
        <f>+'S25 5JG'!F14</f>
        <v>Dahl de lentilles corail et riz</v>
      </c>
      <c r="H14" s="65"/>
      <c r="I14" s="65"/>
      <c r="J14" s="65"/>
    </row>
    <row r="15" spans="1:13" ht="21" customHeight="1">
      <c r="A15" s="10"/>
      <c r="B15" s="210"/>
      <c r="C15" s="9"/>
      <c r="D15" s="43">
        <f>+'S25 5JG'!D15</f>
        <v>0</v>
      </c>
      <c r="E15" s="44">
        <f>+'S25 5JG'!E15</f>
        <v>0</v>
      </c>
      <c r="F15" s="108">
        <f>+'S25 5JG'!F15</f>
        <v>0</v>
      </c>
      <c r="H15" s="65"/>
      <c r="I15" s="65"/>
      <c r="J15" s="65"/>
    </row>
    <row r="16" spans="1:13" ht="30" customHeight="1">
      <c r="A16" s="10"/>
      <c r="B16" s="210"/>
      <c r="C16" s="9"/>
      <c r="D16" s="29" t="str">
        <f>+'S25 5JG'!D16</f>
        <v>Purée de navet</v>
      </c>
      <c r="E16" s="30" t="str">
        <f>+'S25 5JG'!E16</f>
        <v>Dés de navet et boulgour</v>
      </c>
      <c r="F16" s="97" t="str">
        <f>+'S25 5JG'!F16</f>
        <v>***</v>
      </c>
      <c r="H16" s="220"/>
      <c r="I16" s="220"/>
      <c r="J16" s="220"/>
    </row>
    <row r="17" spans="1:16382" ht="30" customHeight="1">
      <c r="A17" s="10"/>
      <c r="B17" s="210"/>
      <c r="C17" s="9"/>
      <c r="D17" s="29" t="str">
        <f>+'S25 5JG'!D17</f>
        <v/>
      </c>
      <c r="E17" s="30" t="str">
        <f>+'S25 5JG'!E17</f>
        <v>Fromage frais nature</v>
      </c>
      <c r="F17" s="97" t="str">
        <f>+'S25 5JG'!F17</f>
        <v>Fromage frais nature</v>
      </c>
      <c r="H17" s="220"/>
      <c r="I17" s="220"/>
      <c r="J17" s="220"/>
    </row>
    <row r="18" spans="1:16382" ht="30" customHeight="1">
      <c r="A18" s="10"/>
      <c r="B18" s="210"/>
      <c r="C18" s="9"/>
      <c r="D18" s="29" t="str">
        <f>+'S25 5JG'!D18</f>
        <v>Purée pomme banane</v>
      </c>
      <c r="E18" s="30" t="str">
        <f>+'S25 5JG'!E18</f>
        <v>Purée pomme banane</v>
      </c>
      <c r="F18" s="97" t="str">
        <f>+'S25 5JG'!F18</f>
        <v>Orange</v>
      </c>
    </row>
    <row r="19" spans="1:16382" ht="30" customHeight="1">
      <c r="A19" s="10"/>
      <c r="B19" s="210"/>
      <c r="C19" s="9"/>
      <c r="D19" s="120" t="str">
        <f>+'S25 5JG'!D19</f>
        <v xml:space="preserve">Fromage frais nature </v>
      </c>
      <c r="E19" s="50" t="str">
        <f>+'S25 5JG'!E19</f>
        <v>Tomme blanche</v>
      </c>
      <c r="F19" s="106" t="str">
        <f>+'S25 5JG'!F19</f>
        <v>Tomme blanche</v>
      </c>
    </row>
    <row r="20" spans="1:16382" ht="30" customHeight="1">
      <c r="A20" s="10"/>
      <c r="B20" s="210"/>
      <c r="C20" s="9"/>
      <c r="D20" s="120" t="str">
        <f>+'S25 5JG'!D20</f>
        <v>Purée pomme  badiane</v>
      </c>
      <c r="E20" s="50" t="str">
        <f>+'S25 5JG'!E20</f>
        <v>Purée pomme  badiane</v>
      </c>
      <c r="F20" s="106" t="str">
        <f>+'S25 5JG'!F20</f>
        <v>Purée pomme  badiane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163">
        <f>+'S25 5JG'!D21</f>
        <v>0</v>
      </c>
      <c r="E21" s="51">
        <f>+'S25 5JG'!E21</f>
        <v>0</v>
      </c>
      <c r="F21" s="166">
        <f>+'S25 5JG'!F21</f>
        <v>0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78">
        <f>+'S25 5JG'!D22</f>
        <v>0</v>
      </c>
      <c r="E22" s="53">
        <f>+'S25 5JG'!E22</f>
        <v>0</v>
      </c>
      <c r="F22" s="95">
        <f>+'S25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164">
        <f>+'S25 5JG'!D23</f>
        <v>0</v>
      </c>
      <c r="E23" s="28">
        <f>+'S25 5JG'!E23</f>
        <v>0</v>
      </c>
      <c r="F23" s="96" t="str">
        <f>+'S25 5JG'!F23</f>
        <v>Taboulé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29" t="str">
        <f>+'S25 5JG'!D24</f>
        <v>Egrenné de bœuf BIO au bouillon</v>
      </c>
      <c r="E24" s="30" t="str">
        <f>+'S25 5JG'!E24</f>
        <v>Egrenné de bœuf BIO au bouillon</v>
      </c>
      <c r="F24" s="97" t="str">
        <f>+'S25 5JG'!F24</f>
        <v>Estouffade de bœuf</v>
      </c>
      <c r="H24" s="211"/>
      <c r="I24" s="211"/>
      <c r="J24" s="211"/>
    </row>
    <row r="25" spans="1:16382" ht="21" customHeight="1">
      <c r="A25" s="10"/>
      <c r="B25" s="210"/>
      <c r="C25" s="9"/>
      <c r="D25" s="43" t="str">
        <f>+'S25 5JG'!D25</f>
        <v>Fromage frais nature</v>
      </c>
      <c r="E25" s="44" t="str">
        <f>+'S25 5JG'!E25</f>
        <v>Œuf brouillé</v>
      </c>
      <c r="F25" s="108" t="str">
        <f>+'S25 5JG'!F25</f>
        <v>Œuf brouillé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29" t="str">
        <f>+'S25 5JG'!D26</f>
        <v>Purée de carotte</v>
      </c>
      <c r="E26" s="30" t="str">
        <f>+'S25 5JG'!E26</f>
        <v>Ecrasé de carotte</v>
      </c>
      <c r="F26" s="167" t="str">
        <f>+'S25 5JG'!F26</f>
        <v>Dés de carottes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29">
        <f>+'S25 5JG'!D27</f>
        <v>0</v>
      </c>
      <c r="E27" s="30" t="str">
        <f>+'S25 5JG'!E27</f>
        <v>Camembert</v>
      </c>
      <c r="F27" s="97" t="str">
        <f>+'S25 5JG'!F27</f>
        <v>Camembert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29" t="str">
        <f>+'S25 5JG'!D28</f>
        <v xml:space="preserve">Purée pomme </v>
      </c>
      <c r="E28" s="30" t="str">
        <f>+'S25 5JG'!E28</f>
        <v xml:space="preserve">Purée pomme </v>
      </c>
      <c r="F28" s="97" t="str">
        <f>+'S25 5JG'!F28</f>
        <v>Banane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48" t="str">
        <f>+'S25 5JG'!D29</f>
        <v>Yaourt nature</v>
      </c>
      <c r="E29" s="49" t="str">
        <f>+'S25 5JG'!E29</f>
        <v>Lait entier</v>
      </c>
      <c r="F29" s="107" t="str">
        <f>+'S25 5JG'!F29</f>
        <v>Lait entier</v>
      </c>
    </row>
    <row r="30" spans="1:16382" ht="30" customHeight="1">
      <c r="A30" s="10"/>
      <c r="B30" s="210"/>
      <c r="C30" s="9"/>
      <c r="D30" s="48" t="str">
        <f>+'S25 5JG'!D30</f>
        <v>Purée pomme basilic</v>
      </c>
      <c r="E30" s="49" t="str">
        <f>+'S25 5JG'!E30</f>
        <v>Purée pomme basilic</v>
      </c>
      <c r="F30" s="107" t="str">
        <f>+'S25 5JG'!F30</f>
        <v>Purée pomme basilic</v>
      </c>
    </row>
    <row r="31" spans="1:16382" ht="30" customHeight="1">
      <c r="A31" s="10"/>
      <c r="B31" s="210"/>
      <c r="C31" s="9"/>
      <c r="D31" s="168">
        <f>+'S25 5JG'!D31</f>
        <v>0</v>
      </c>
      <c r="E31" s="52" t="str">
        <f>+'S25 5JG'!E31</f>
        <v>Petit coco</v>
      </c>
      <c r="F31" s="169" t="str">
        <f>+'S25 5JG'!F31</f>
        <v>Petit coco</v>
      </c>
    </row>
    <row r="32" spans="1:16382" ht="6" customHeight="1">
      <c r="A32" s="10"/>
      <c r="B32" s="12"/>
      <c r="C32" s="9"/>
      <c r="D32" s="78">
        <f>+'S25 5JG'!D32</f>
        <v>0</v>
      </c>
      <c r="E32" s="53">
        <f>+'S25 5JG'!E32</f>
        <v>0</v>
      </c>
      <c r="F32" s="95">
        <f>+'S25 5JG'!F32</f>
        <v>0</v>
      </c>
    </row>
    <row r="33" spans="1:14" ht="30" customHeight="1">
      <c r="A33" s="10"/>
      <c r="B33" s="210" t="s">
        <v>41</v>
      </c>
      <c r="C33" s="9"/>
      <c r="D33" s="164">
        <f>+'S25 5JG'!D33</f>
        <v>0</v>
      </c>
      <c r="E33" s="28">
        <f>+'S25 5JG'!E33</f>
        <v>0</v>
      </c>
      <c r="F33" s="201" t="str">
        <f>'S25 5JG'!F33</f>
        <v>Courgette râpée à la menthe</v>
      </c>
      <c r="H33" s="83"/>
      <c r="I33" s="83"/>
      <c r="J33" s="83"/>
    </row>
    <row r="34" spans="1:14" ht="30" customHeight="1">
      <c r="A34" s="10"/>
      <c r="B34" s="210"/>
      <c r="C34" s="9"/>
      <c r="D34" s="29" t="str">
        <f>'S25 5JG'!D34</f>
        <v>Sauté de porc au bouillon</v>
      </c>
      <c r="E34" s="30" t="str">
        <f>'S25 5JG'!E34</f>
        <v>sauté de porc au bouillon</v>
      </c>
      <c r="F34" s="202" t="str">
        <f>'S25 5JG'!F34</f>
        <v>Sauté de porc sauce persil</v>
      </c>
      <c r="H34" s="83"/>
      <c r="I34" s="83"/>
      <c r="J34" s="83"/>
    </row>
    <row r="35" spans="1:14" ht="21" customHeight="1">
      <c r="A35" s="10"/>
      <c r="B35" s="210"/>
      <c r="C35" s="9"/>
      <c r="D35" s="43" t="str">
        <f>'S25 5JG'!D35</f>
        <v>Colin au bouillon</v>
      </c>
      <c r="E35" s="43" t="str">
        <f>'S25 5JG'!E35</f>
        <v>Colin au bouillon</v>
      </c>
      <c r="F35" s="203" t="str">
        <f>'S25 5JG'!F35</f>
        <v>Colin sauce persil</v>
      </c>
      <c r="H35" s="83"/>
      <c r="I35" s="83"/>
      <c r="J35" s="83"/>
    </row>
    <row r="36" spans="1:14" ht="30" customHeight="1">
      <c r="A36" s="10"/>
      <c r="B36" s="210"/>
      <c r="C36" s="9"/>
      <c r="D36" s="29" t="str">
        <f>'S25 5JG'!D36</f>
        <v>Purée d'épinard</v>
      </c>
      <c r="E36" s="30" t="str">
        <f>'S25 5JG'!E36</f>
        <v>Purée d'épinard</v>
      </c>
      <c r="F36" s="202" t="str">
        <f>'S25 5JG'!F36</f>
        <v>Purée d'épinard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29">
        <f>+'S25 5JG'!D37</f>
        <v>0</v>
      </c>
      <c r="E37" s="30" t="str">
        <f>+'S25 5JG'!E37</f>
        <v>Yaourt nature</v>
      </c>
      <c r="F37" s="202" t="str">
        <f>'S25 5JG'!F37</f>
        <v>***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29" t="str">
        <f>'S25 5JG'!D38</f>
        <v>Purée pomme vanille</v>
      </c>
      <c r="E38" s="30" t="str">
        <f>+'S25 5JG'!E38</f>
        <v>Purée pomme vanille</v>
      </c>
      <c r="F38" s="204" t="str">
        <f>+'S25 5JG'!F38</f>
        <v>Fondant petit pois et fromage frais</v>
      </c>
      <c r="H38" s="83"/>
      <c r="I38" s="83"/>
      <c r="J38" s="83"/>
      <c r="L38" s="41"/>
      <c r="M38" s="41"/>
      <c r="N38" s="41"/>
    </row>
    <row r="39" spans="1:14" ht="30" customHeight="1">
      <c r="A39" s="10"/>
      <c r="B39" s="210"/>
      <c r="C39" s="9"/>
      <c r="D39" s="120" t="str">
        <f>+'S25 5JG'!D39</f>
        <v>Yaourt nature</v>
      </c>
      <c r="E39" s="50" t="str">
        <f>+'S25 5JG'!E39</f>
        <v>Pavé 1/2 sel</v>
      </c>
      <c r="F39" s="106" t="str">
        <f>+'S25 5JG'!F39</f>
        <v>Pavé 1/2 sel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120" t="str">
        <f>+'S25 5JG'!D40</f>
        <v>Purée pomme nectarine</v>
      </c>
      <c r="E40" s="50" t="str">
        <f>+'S25 5JG'!E40</f>
        <v>Purée pomme nectarine</v>
      </c>
      <c r="F40" s="106" t="str">
        <f>+'S25 5JG'!F40</f>
        <v>Nectarine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163">
        <f>+'S25 5JG'!D41</f>
        <v>0</v>
      </c>
      <c r="E41" s="51">
        <f>+'S25 5JG'!E41</f>
        <v>0</v>
      </c>
      <c r="F41" s="166">
        <f>+'S25 5JG'!F41</f>
        <v>0</v>
      </c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78">
        <f>+'S25 5JG'!D42</f>
        <v>0</v>
      </c>
      <c r="E42" s="53">
        <f>+'S25 5JG'!E42</f>
        <v>0</v>
      </c>
      <c r="F42" s="95">
        <f>+'S25 5JG'!F42</f>
        <v>0</v>
      </c>
      <c r="L42" s="41"/>
      <c r="M42" s="41"/>
      <c r="N42" s="41"/>
    </row>
    <row r="43" spans="1:14" ht="30" customHeight="1">
      <c r="A43" s="10"/>
      <c r="B43" s="210" t="s">
        <v>53</v>
      </c>
      <c r="C43" s="9"/>
      <c r="D43" s="79">
        <f>+'S25 5JG'!D43</f>
        <v>0</v>
      </c>
      <c r="E43" s="28">
        <f>+'S25 5JG'!E43</f>
        <v>0</v>
      </c>
      <c r="F43" s="96" t="str">
        <f>+'S25 5JG'!F43</f>
        <v>Radis en rondelles</v>
      </c>
      <c r="H43" s="218" t="str">
        <f>'[1]S07 5JG'!H43:XFD62</f>
        <v>*: ingrédient issu de l'agriculture biologique</v>
      </c>
      <c r="I43" s="218"/>
      <c r="J43" s="218"/>
    </row>
    <row r="44" spans="1:14" ht="30" customHeight="1">
      <c r="A44" s="10"/>
      <c r="B44" s="210"/>
      <c r="C44" s="9"/>
      <c r="D44" s="29" t="str">
        <f>+'S25 5JG'!D44</f>
        <v>Œuf BIO au bouillon</v>
      </c>
      <c r="E44" s="30" t="str">
        <f>+'S25 5JG'!E44</f>
        <v>Omelette</v>
      </c>
      <c r="F44" s="97" t="str">
        <f>+'S25 5JG'!F44</f>
        <v>Omelette</v>
      </c>
      <c r="H44" s="218" t="str">
        <f>'S25 5JG'!H44:J61</f>
        <v>Boulgour à litalienne: boulgour, tomate, olive noire, basilic, huile d'olive, sel/Dahl : lentille corail, tomate, oignon, carotte, lait de coco, curry, bouillon de légume maison, ail, sel/Estouffade: farine, tomate, carotte, oignon, ail, persil, thym, olive vert, huile colza olive, sel/Sce provençale: tomate, oignon, farine, huile colza olive, H. de Provence, ail, sel/Fondant: farine, oeuf, sucre, fromage frais, beurre, levure, purée pomme, petit pois</v>
      </c>
      <c r="I44" s="218"/>
      <c r="J44" s="218"/>
    </row>
    <row r="45" spans="1:14" ht="21" customHeight="1">
      <c r="A45" s="10"/>
      <c r="B45" s="210"/>
      <c r="C45" s="9"/>
      <c r="D45" s="43">
        <f>+'S25 5JG'!D45</f>
        <v>0</v>
      </c>
      <c r="E45" s="44">
        <f>+'S25 5JG'!E45</f>
        <v>0</v>
      </c>
      <c r="F45" s="108">
        <f>+'S25 5JG'!F45</f>
        <v>0</v>
      </c>
      <c r="H45" s="218"/>
      <c r="I45" s="218"/>
      <c r="J45" s="218"/>
    </row>
    <row r="46" spans="1:14" ht="30" customHeight="1">
      <c r="A46" s="10"/>
      <c r="B46" s="210"/>
      <c r="C46" s="9"/>
      <c r="D46" s="29" t="str">
        <f>+'S25 5JG'!D46</f>
        <v>Purée d'haricot beurre</v>
      </c>
      <c r="E46" s="30" t="str">
        <f>+'S25 5JG'!E46</f>
        <v>Purée d'haricot beurre</v>
      </c>
      <c r="F46" s="97" t="str">
        <f>+'S25 5JG'!F46</f>
        <v>Pâtes torti à la tomate</v>
      </c>
      <c r="H46" s="218"/>
      <c r="I46" s="218"/>
      <c r="J46" s="218"/>
    </row>
    <row r="47" spans="1:14" ht="30" customHeight="1">
      <c r="A47" s="10"/>
      <c r="B47" s="210"/>
      <c r="C47" s="9"/>
      <c r="D47" s="29">
        <f>+'S25 5JG'!D47</f>
        <v>0</v>
      </c>
      <c r="E47" s="30" t="str">
        <f>+'S25 5JG'!E47</f>
        <v>Emmental</v>
      </c>
      <c r="F47" s="97" t="str">
        <f>+'S25 5JG'!F47</f>
        <v>Emmental</v>
      </c>
      <c r="H47" s="218"/>
      <c r="I47" s="218"/>
      <c r="J47" s="218"/>
    </row>
    <row r="48" spans="1:14" ht="30" customHeight="1">
      <c r="A48" s="10"/>
      <c r="B48" s="210"/>
      <c r="C48" s="9"/>
      <c r="D48" s="29" t="str">
        <f>+'S25 5JG'!D48</f>
        <v>Purée pomme myrtille</v>
      </c>
      <c r="E48" s="30" t="str">
        <f>+'S25 5JG'!E48</f>
        <v>Purée pomme myrtille</v>
      </c>
      <c r="F48" s="167" t="str">
        <f>+'S25 5JG'!F48</f>
        <v>Purée pomme myrtille</v>
      </c>
      <c r="H48" s="218"/>
      <c r="I48" s="218"/>
      <c r="J48" s="218"/>
    </row>
    <row r="49" spans="1:14" ht="30" customHeight="1">
      <c r="A49" s="10"/>
      <c r="B49" s="210"/>
      <c r="C49" s="9"/>
      <c r="D49" s="48" t="str">
        <f>+'S25 5JG'!D49</f>
        <v>Fromage blanc nature</v>
      </c>
      <c r="E49" s="49" t="str">
        <f>+'S25 5JG'!E49</f>
        <v>Bouillie au lait  à la vanille</v>
      </c>
      <c r="F49" s="107" t="str">
        <f>+'S25 5JG'!F49</f>
        <v>Bouillie au lait  à la vanille</v>
      </c>
      <c r="H49" s="218"/>
      <c r="I49" s="218"/>
      <c r="J49" s="218"/>
    </row>
    <row r="50" spans="1:14" ht="30" customHeight="1">
      <c r="A50" s="10"/>
      <c r="B50" s="210"/>
      <c r="C50" s="9"/>
      <c r="D50" s="48" t="str">
        <f>+'S25 5JG'!D50</f>
        <v xml:space="preserve">Purée pomme  </v>
      </c>
      <c r="E50" s="49" t="str">
        <f>+'S25 5JG'!E50</f>
        <v>Purée pomme  banane</v>
      </c>
      <c r="F50" s="107" t="str">
        <f>+'S25 5JG'!F50</f>
        <v>Banane</v>
      </c>
      <c r="H50" s="218"/>
      <c r="I50" s="218"/>
      <c r="J50" s="218"/>
    </row>
    <row r="51" spans="1:14" ht="30" customHeight="1">
      <c r="A51" s="10"/>
      <c r="B51" s="210"/>
      <c r="C51" s="9"/>
      <c r="D51" s="168">
        <f>+'S25 5JG'!D51</f>
        <v>0</v>
      </c>
      <c r="E51" s="49">
        <f>+'S25 5JG'!E51</f>
        <v>0</v>
      </c>
      <c r="F51" s="169">
        <f>+'S25 5JG'!F51</f>
        <v>0</v>
      </c>
      <c r="H51" s="218"/>
      <c r="I51" s="218"/>
      <c r="J51" s="218"/>
    </row>
    <row r="52" spans="1:14" ht="7.5" hidden="1" customHeight="1">
      <c r="A52" s="10"/>
      <c r="B52" s="12"/>
      <c r="C52" s="9"/>
      <c r="D52" s="78"/>
      <c r="E52" s="53"/>
      <c r="F52" s="87"/>
      <c r="H52" s="218"/>
      <c r="I52" s="218"/>
      <c r="J52" s="218"/>
    </row>
    <row r="53" spans="1:14" ht="25.5" hidden="1" customHeight="1">
      <c r="A53" s="10"/>
      <c r="B53" s="210" t="s">
        <v>67</v>
      </c>
      <c r="C53" s="9"/>
      <c r="D53" s="88"/>
      <c r="E53" s="89"/>
      <c r="F53" s="79" t="s">
        <v>68</v>
      </c>
      <c r="H53" s="218"/>
      <c r="I53" s="218"/>
      <c r="J53" s="218"/>
    </row>
    <row r="54" spans="1:14" ht="25.5" hidden="1" customHeight="1">
      <c r="A54" s="10"/>
      <c r="B54" s="210"/>
      <c r="C54" s="9"/>
      <c r="D54" s="29" t="s">
        <v>69</v>
      </c>
      <c r="E54" s="30" t="s">
        <v>69</v>
      </c>
      <c r="F54" s="29" t="s">
        <v>69</v>
      </c>
      <c r="H54" s="218"/>
      <c r="I54" s="218"/>
      <c r="J54" s="218"/>
    </row>
    <row r="55" spans="1:14" ht="25.5" hidden="1" customHeight="1">
      <c r="A55" s="10"/>
      <c r="B55" s="210"/>
      <c r="C55" s="9"/>
      <c r="D55" s="29" t="s">
        <v>70</v>
      </c>
      <c r="E55" s="30" t="s">
        <v>70</v>
      </c>
      <c r="F55" s="29" t="s">
        <v>71</v>
      </c>
      <c r="H55" s="218"/>
      <c r="I55" s="218"/>
      <c r="J55" s="218"/>
    </row>
    <row r="56" spans="1:14" ht="25.5" hidden="1" customHeight="1">
      <c r="A56" s="10"/>
      <c r="B56" s="210"/>
      <c r="C56" s="9"/>
      <c r="D56" s="29" t="s">
        <v>18</v>
      </c>
      <c r="E56" s="30" t="s">
        <v>72</v>
      </c>
      <c r="F56" s="29" t="s">
        <v>72</v>
      </c>
      <c r="H56" s="218"/>
      <c r="I56" s="218"/>
      <c r="J56" s="218"/>
    </row>
    <row r="57" spans="1:14" ht="25.5" hidden="1" customHeight="1">
      <c r="A57" s="10"/>
      <c r="B57" s="210"/>
      <c r="C57" s="9"/>
      <c r="D57" s="29" t="s">
        <v>73</v>
      </c>
      <c r="E57" s="30" t="s">
        <v>73</v>
      </c>
      <c r="F57" s="90" t="s">
        <v>73</v>
      </c>
      <c r="H57" s="218"/>
      <c r="I57" s="218"/>
      <c r="J57" s="218"/>
    </row>
    <row r="58" spans="1:14" ht="25.5" hidden="1" customHeight="1">
      <c r="A58" s="10"/>
      <c r="B58" s="210"/>
      <c r="C58" s="9"/>
      <c r="D58" s="91" t="s">
        <v>33</v>
      </c>
      <c r="E58" s="92" t="s">
        <v>33</v>
      </c>
      <c r="F58" s="91" t="s">
        <v>33</v>
      </c>
      <c r="H58" s="218"/>
      <c r="I58" s="218"/>
      <c r="J58" s="218"/>
    </row>
    <row r="59" spans="1:14" ht="25.5" hidden="1" customHeight="1">
      <c r="A59" s="10"/>
      <c r="B59" s="210"/>
      <c r="C59" s="9"/>
      <c r="D59" s="91" t="s">
        <v>74</v>
      </c>
      <c r="E59" s="92" t="s">
        <v>74</v>
      </c>
      <c r="F59" s="91" t="s">
        <v>75</v>
      </c>
      <c r="H59" s="218"/>
      <c r="I59" s="218"/>
      <c r="J59" s="218"/>
    </row>
    <row r="60" spans="1:14" ht="25.5" hidden="1" customHeight="1">
      <c r="A60" s="10"/>
      <c r="B60" s="210"/>
      <c r="C60" s="9"/>
      <c r="D60" s="93" t="s">
        <v>18</v>
      </c>
      <c r="E60" s="94" t="s">
        <v>76</v>
      </c>
      <c r="F60" s="93" t="s">
        <v>76</v>
      </c>
      <c r="H60" s="218"/>
      <c r="I60" s="218"/>
      <c r="J60" s="218"/>
    </row>
    <row r="61" spans="1:14" ht="6.75" customHeight="1">
      <c r="A61" s="10"/>
      <c r="B61" s="12"/>
      <c r="C61" s="9"/>
      <c r="D61" s="78">
        <f>+'S25 5JG'!D61</f>
        <v>0</v>
      </c>
      <c r="E61" s="53">
        <f>+'S25 5JG'!E61</f>
        <v>0</v>
      </c>
      <c r="F61" s="95">
        <f>+'S25 5JG'!F61</f>
        <v>0</v>
      </c>
      <c r="H61" s="218"/>
      <c r="I61" s="218"/>
      <c r="J61" s="218"/>
      <c r="L61" s="41"/>
      <c r="M61" s="41"/>
      <c r="N61" s="41"/>
    </row>
    <row r="62" spans="1:14" ht="30" customHeight="1">
      <c r="A62" s="10"/>
      <c r="B62" s="210" t="s">
        <v>67</v>
      </c>
      <c r="C62" s="9"/>
      <c r="D62" s="79"/>
      <c r="E62" s="28"/>
      <c r="F62" s="96" t="str">
        <f>F33</f>
        <v>Courgette râpée à la menthe</v>
      </c>
      <c r="H62" s="171"/>
      <c r="I62" s="171"/>
      <c r="J62" s="171"/>
    </row>
    <row r="63" spans="1:14" ht="30" customHeight="1">
      <c r="A63" s="10"/>
      <c r="B63" s="210"/>
      <c r="C63" s="9"/>
      <c r="D63" s="29" t="str">
        <f t="shared" ref="D63:F70" si="0">D34</f>
        <v>Sauté de porc au bouillon</v>
      </c>
      <c r="E63" s="29" t="str">
        <f t="shared" si="0"/>
        <v>sauté de porc au bouillon</v>
      </c>
      <c r="F63" s="97" t="str">
        <f t="shared" si="0"/>
        <v>Sauté de porc sauce persil</v>
      </c>
      <c r="H63" s="45"/>
      <c r="I63" s="45"/>
      <c r="J63" s="45"/>
    </row>
    <row r="64" spans="1:14" ht="21" customHeight="1">
      <c r="A64" s="10"/>
      <c r="B64" s="210"/>
      <c r="C64" s="9"/>
      <c r="D64" s="43" t="str">
        <f>D35</f>
        <v>Colin au bouillon</v>
      </c>
      <c r="E64" s="43" t="str">
        <f>E35</f>
        <v>Colin au bouillon</v>
      </c>
      <c r="F64" s="43" t="str">
        <f>F35</f>
        <v>Colin sauce persil</v>
      </c>
      <c r="H64" s="45"/>
      <c r="I64" s="45"/>
      <c r="J64" s="45"/>
    </row>
    <row r="65" spans="1:14" ht="30" customHeight="1">
      <c r="A65" s="10"/>
      <c r="B65" s="210"/>
      <c r="C65" s="9"/>
      <c r="D65" s="29" t="str">
        <f t="shared" si="0"/>
        <v>Purée d'épinard</v>
      </c>
      <c r="E65" s="29" t="str">
        <f t="shared" si="0"/>
        <v>Purée d'épinard</v>
      </c>
      <c r="F65" s="97" t="str">
        <f t="shared" si="0"/>
        <v>Purée d'épinard</v>
      </c>
      <c r="H65" s="45"/>
      <c r="I65" s="45"/>
      <c r="J65" s="45"/>
    </row>
    <row r="66" spans="1:14" ht="30" customHeight="1">
      <c r="A66" s="10"/>
      <c r="B66" s="210"/>
      <c r="C66" s="9"/>
      <c r="D66" s="29">
        <f t="shared" si="0"/>
        <v>0</v>
      </c>
      <c r="E66" s="30" t="str">
        <f t="shared" si="0"/>
        <v>Yaourt nature</v>
      </c>
      <c r="F66" s="97" t="str">
        <f t="shared" si="0"/>
        <v>***</v>
      </c>
      <c r="H66" s="45"/>
      <c r="I66" s="45"/>
      <c r="J66" s="45"/>
    </row>
    <row r="67" spans="1:14" ht="30" customHeight="1">
      <c r="A67" s="10"/>
      <c r="B67" s="210"/>
      <c r="C67" s="9"/>
      <c r="D67" s="29" t="str">
        <f t="shared" si="0"/>
        <v>Purée pomme vanille</v>
      </c>
      <c r="E67" s="30" t="str">
        <f t="shared" si="0"/>
        <v>Purée pomme vanille</v>
      </c>
      <c r="F67" s="97" t="str">
        <f t="shared" si="0"/>
        <v>Fondant petit pois et fromage frais</v>
      </c>
      <c r="H67" s="45"/>
      <c r="I67" s="45"/>
      <c r="J67" s="45"/>
    </row>
    <row r="68" spans="1:14" ht="30" customHeight="1">
      <c r="A68" s="10"/>
      <c r="B68" s="210"/>
      <c r="C68" s="9"/>
      <c r="D68" s="48" t="str">
        <f t="shared" si="0"/>
        <v>Yaourt nature</v>
      </c>
      <c r="E68" s="49" t="str">
        <f t="shared" si="0"/>
        <v>Pavé 1/2 sel</v>
      </c>
      <c r="F68" s="48" t="str">
        <f t="shared" si="0"/>
        <v>Pavé 1/2 sel</v>
      </c>
      <c r="H68" s="45"/>
      <c r="I68" s="45"/>
      <c r="J68" s="45"/>
    </row>
    <row r="69" spans="1:14" ht="30" customHeight="1">
      <c r="A69" s="10"/>
      <c r="B69" s="210"/>
      <c r="C69" s="9"/>
      <c r="D69" s="48" t="str">
        <f t="shared" si="0"/>
        <v>Purée pomme nectarine</v>
      </c>
      <c r="E69" s="49" t="str">
        <f t="shared" si="0"/>
        <v>Purée pomme nectarine</v>
      </c>
      <c r="F69" s="48" t="str">
        <f t="shared" si="0"/>
        <v>Nectarine</v>
      </c>
      <c r="H69" s="45"/>
      <c r="I69" s="45"/>
      <c r="J69" s="45"/>
    </row>
    <row r="70" spans="1:14" ht="30" customHeight="1">
      <c r="A70" s="10"/>
      <c r="B70" s="210"/>
      <c r="C70" s="9"/>
      <c r="D70" s="48">
        <f t="shared" si="0"/>
        <v>0</v>
      </c>
      <c r="E70" s="49">
        <f t="shared" si="0"/>
        <v>0</v>
      </c>
      <c r="F70" s="48">
        <f t="shared" si="0"/>
        <v>0</v>
      </c>
      <c r="H70" s="45"/>
      <c r="I70" s="45"/>
      <c r="J70" s="45"/>
    </row>
    <row r="71" spans="1:14" ht="6.75" customHeight="1">
      <c r="A71" s="10"/>
      <c r="B71" s="12"/>
      <c r="C71" s="9"/>
      <c r="D71" s="78">
        <v>0</v>
      </c>
      <c r="E71" s="53">
        <v>0</v>
      </c>
      <c r="F71" s="95">
        <v>0</v>
      </c>
      <c r="H71" s="45"/>
      <c r="I71" s="45"/>
      <c r="J71" s="45"/>
      <c r="L71" s="41"/>
      <c r="M71" s="41"/>
      <c r="N71" s="41"/>
    </row>
    <row r="72" spans="1:14" ht="30" customHeight="1">
      <c r="A72" s="10"/>
      <c r="B72" s="210" t="s">
        <v>89</v>
      </c>
      <c r="C72" s="9"/>
      <c r="D72" s="79">
        <f t="shared" ref="D72:F80" si="1">D43</f>
        <v>0</v>
      </c>
      <c r="E72" s="28">
        <f t="shared" si="1"/>
        <v>0</v>
      </c>
      <c r="F72" s="96" t="str">
        <f t="shared" si="1"/>
        <v>Radis en rondelles</v>
      </c>
      <c r="H72" s="45"/>
      <c r="I72" s="45"/>
      <c r="J72" s="45"/>
    </row>
    <row r="73" spans="1:14" ht="30" customHeight="1">
      <c r="A73" s="10"/>
      <c r="B73" s="210"/>
      <c r="C73" s="9"/>
      <c r="D73" s="29" t="str">
        <f t="shared" si="1"/>
        <v>Œuf BIO au bouillon</v>
      </c>
      <c r="E73" s="30" t="str">
        <f t="shared" si="1"/>
        <v>Omelette</v>
      </c>
      <c r="F73" s="97" t="str">
        <f t="shared" si="1"/>
        <v>Omelette</v>
      </c>
      <c r="H73" s="45"/>
      <c r="I73" s="45"/>
      <c r="J73" s="45"/>
    </row>
    <row r="74" spans="1:14" ht="21" customHeight="1">
      <c r="A74" s="10"/>
      <c r="B74" s="210"/>
      <c r="C74" s="9"/>
      <c r="D74" s="43">
        <f t="shared" si="1"/>
        <v>0</v>
      </c>
      <c r="E74" s="44">
        <f t="shared" si="1"/>
        <v>0</v>
      </c>
      <c r="F74" s="108">
        <f t="shared" si="1"/>
        <v>0</v>
      </c>
      <c r="H74" s="45"/>
      <c r="I74" s="45"/>
      <c r="J74" s="45"/>
    </row>
    <row r="75" spans="1:14" ht="30" customHeight="1">
      <c r="A75" s="10"/>
      <c r="B75" s="210"/>
      <c r="C75" s="9"/>
      <c r="D75" s="29" t="str">
        <f t="shared" si="1"/>
        <v>Purée d'haricot beurre</v>
      </c>
      <c r="E75" s="30" t="str">
        <f t="shared" si="1"/>
        <v>Purée d'haricot beurre</v>
      </c>
      <c r="F75" s="97" t="str">
        <f t="shared" si="1"/>
        <v>Pâtes torti à la tomate</v>
      </c>
      <c r="H75" s="45"/>
      <c r="I75" s="45"/>
      <c r="J75" s="45"/>
    </row>
    <row r="76" spans="1:14" ht="30" customHeight="1">
      <c r="A76" s="10"/>
      <c r="B76" s="210"/>
      <c r="C76" s="9"/>
      <c r="D76" s="29">
        <f t="shared" si="1"/>
        <v>0</v>
      </c>
      <c r="E76" s="30" t="str">
        <f t="shared" si="1"/>
        <v>Emmental</v>
      </c>
      <c r="F76" s="97" t="str">
        <f t="shared" si="1"/>
        <v>Emmental</v>
      </c>
      <c r="H76" s="45"/>
      <c r="I76" s="45"/>
      <c r="J76" s="45"/>
    </row>
    <row r="77" spans="1:14" ht="30" customHeight="1">
      <c r="A77" s="10"/>
      <c r="B77" s="210"/>
      <c r="C77" s="9"/>
      <c r="D77" s="29" t="str">
        <f t="shared" si="1"/>
        <v>Purée pomme myrtille</v>
      </c>
      <c r="E77" s="30" t="str">
        <f t="shared" si="1"/>
        <v>Purée pomme myrtille</v>
      </c>
      <c r="F77" s="97" t="str">
        <f t="shared" si="1"/>
        <v>Purée pomme myrtille</v>
      </c>
      <c r="H77" s="45"/>
      <c r="I77" s="45"/>
      <c r="J77" s="45"/>
    </row>
    <row r="78" spans="1:14" ht="30" customHeight="1">
      <c r="A78" s="10"/>
      <c r="B78" s="210"/>
      <c r="C78" s="9"/>
      <c r="D78" s="48" t="str">
        <f t="shared" si="1"/>
        <v>Fromage blanc nature</v>
      </c>
      <c r="E78" s="49" t="str">
        <f t="shared" si="1"/>
        <v>Bouillie au lait  à la vanille</v>
      </c>
      <c r="F78" s="48" t="str">
        <f t="shared" si="1"/>
        <v>Bouillie au lait  à la vanille</v>
      </c>
      <c r="H78" s="45"/>
      <c r="I78" s="45"/>
      <c r="J78" s="45"/>
    </row>
    <row r="79" spans="1:14" ht="30" customHeight="1">
      <c r="A79" s="10"/>
      <c r="B79" s="210"/>
      <c r="C79" s="9"/>
      <c r="D79" s="48" t="str">
        <f t="shared" si="1"/>
        <v xml:space="preserve">Purée pomme  </v>
      </c>
      <c r="E79" s="49" t="str">
        <f t="shared" si="1"/>
        <v>Purée pomme  banane</v>
      </c>
      <c r="F79" s="48" t="str">
        <f t="shared" si="1"/>
        <v>Banane</v>
      </c>
      <c r="H79" s="45"/>
      <c r="I79" s="45"/>
      <c r="J79" s="45"/>
    </row>
    <row r="80" spans="1:14" ht="30" customHeight="1">
      <c r="A80" s="10"/>
      <c r="B80" s="210"/>
      <c r="C80" s="9"/>
      <c r="D80" s="48">
        <f t="shared" si="1"/>
        <v>0</v>
      </c>
      <c r="E80" s="49">
        <f t="shared" si="1"/>
        <v>0</v>
      </c>
      <c r="F80" s="48">
        <f t="shared" si="1"/>
        <v>0</v>
      </c>
      <c r="H80" s="45"/>
      <c r="I80" s="45"/>
      <c r="J80" s="45"/>
    </row>
    <row r="81" spans="1:18" ht="10.5" customHeight="1">
      <c r="H81" s="45"/>
      <c r="I81" s="45"/>
      <c r="J81" s="45"/>
    </row>
    <row r="82" spans="1:18" ht="18" customHeight="1">
      <c r="D82" s="75" t="s">
        <v>77</v>
      </c>
      <c r="E82" s="76" t="s">
        <v>180</v>
      </c>
      <c r="H82" s="45"/>
      <c r="I82" s="45"/>
      <c r="J82" s="45"/>
    </row>
    <row r="83" spans="1:18" ht="21.75" customHeight="1">
      <c r="D83" s="5" t="str">
        <f>+'S25 5JG'!D63</f>
        <v>P.A. n°4</v>
      </c>
      <c r="H83" s="45"/>
      <c r="I83" s="45"/>
      <c r="J83" s="45"/>
    </row>
    <row r="84" spans="1:18" ht="30" customHeight="1">
      <c r="A84" s="216" t="s">
        <v>81</v>
      </c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</row>
  </sheetData>
  <mergeCells count="18">
    <mergeCell ref="B62:B70"/>
    <mergeCell ref="B72:B80"/>
    <mergeCell ref="A84:R84"/>
    <mergeCell ref="B33:B41"/>
    <mergeCell ref="H41:J41"/>
    <mergeCell ref="B43:B51"/>
    <mergeCell ref="H43:J43"/>
    <mergeCell ref="H44:J61"/>
    <mergeCell ref="B53:B6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9" zoomScale="37" zoomScaleNormal="40" zoomScaleSheetLayoutView="37" zoomScalePageLayoutView="10" workbookViewId="0">
      <selection activeCell="F28" sqref="F28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3.4257812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'S25 5JG'!D1</f>
        <v xml:space="preserve">NOM DE LA STRUCTURE </v>
      </c>
      <c r="E1" s="3"/>
      <c r="F1" s="54" t="str">
        <f>+'S25 5JG'!F1</f>
        <v xml:space="preserve">Semaine n° 25 - du 17 au 23 juin 2024 </v>
      </c>
      <c r="G1" s="225" t="s">
        <v>142</v>
      </c>
      <c r="H1" s="225"/>
      <c r="I1" s="225"/>
      <c r="J1" s="225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30" customHeight="1">
      <c r="A3" s="10"/>
      <c r="B3" s="210" t="s">
        <v>5</v>
      </c>
      <c r="C3" s="9"/>
      <c r="D3" s="182">
        <f>+'S25 5JG'!D3</f>
        <v>0</v>
      </c>
      <c r="E3" s="82">
        <f>+'S25 5JG'!E3</f>
        <v>0</v>
      </c>
      <c r="F3" s="82" t="str">
        <f>+'S25 5JG'!F3</f>
        <v>Salade de boulgour à l'italienne</v>
      </c>
    </row>
    <row r="4" spans="1:13" ht="30" customHeight="1">
      <c r="A4" s="10"/>
      <c r="B4" s="210"/>
      <c r="C4" s="9"/>
      <c r="D4" s="113" t="str">
        <f>+'S25 5JG'!D4</f>
        <v>Filet de lieu frais au bouillon</v>
      </c>
      <c r="E4" s="68" t="str">
        <f>+'S25 5JG'!E4</f>
        <v>Filet de lieu frais au bouillon</v>
      </c>
      <c r="F4" s="68" t="str">
        <f>+'S25 5JG'!F4</f>
        <v>Filet de lieu frais sauce provençale</v>
      </c>
    </row>
    <row r="5" spans="1:13" ht="21" customHeight="1">
      <c r="A5" s="10"/>
      <c r="B5" s="210"/>
      <c r="C5" s="9"/>
      <c r="D5" s="137">
        <f>+'S25 5JG'!D5</f>
        <v>0</v>
      </c>
      <c r="E5" s="77">
        <f>+'S25 5JG'!E5</f>
        <v>0</v>
      </c>
      <c r="F5" s="77">
        <f>+'S25 5JG'!F5</f>
        <v>0</v>
      </c>
      <c r="I5" s="214"/>
      <c r="J5" s="214"/>
    </row>
    <row r="6" spans="1:13" ht="30" customHeight="1">
      <c r="A6" s="10"/>
      <c r="B6" s="210"/>
      <c r="C6" s="9"/>
      <c r="D6" s="113" t="str">
        <f>+'S25 5JG'!D6</f>
        <v>Purée de céleri</v>
      </c>
      <c r="E6" s="68" t="str">
        <f>+'S25 5JG'!E6</f>
        <v>Fine de céleri et semoule</v>
      </c>
      <c r="F6" s="81" t="str">
        <f>+'S25 5JG'!F6</f>
        <v>Mitonnée de légumes</v>
      </c>
      <c r="I6" s="214"/>
      <c r="J6" s="214"/>
    </row>
    <row r="7" spans="1:13" ht="30" customHeight="1">
      <c r="A7" s="10"/>
      <c r="B7" s="210"/>
      <c r="C7" s="9"/>
      <c r="D7" s="113">
        <f>+'S25 5JG'!D7</f>
        <v>0</v>
      </c>
      <c r="E7" s="68" t="str">
        <f>+'S25 5JG'!E7</f>
        <v>Fondu Président</v>
      </c>
      <c r="F7" s="68" t="str">
        <f>+'S25 5JG'!F7</f>
        <v>Fondu Président</v>
      </c>
      <c r="I7" s="214"/>
      <c r="J7" s="214"/>
      <c r="L7" s="11"/>
      <c r="M7" s="34"/>
    </row>
    <row r="8" spans="1:13" ht="30" customHeight="1">
      <c r="A8" s="10"/>
      <c r="B8" s="210"/>
      <c r="C8" s="9"/>
      <c r="D8" s="113" t="str">
        <f>+'S25 5JG'!D8</f>
        <v>Purée pomme rhubarbe</v>
      </c>
      <c r="E8" s="68" t="str">
        <f>+'S25 5JG'!E8</f>
        <v>Purée pomme rhubarbe</v>
      </c>
      <c r="F8" s="185" t="str">
        <f>+'S25 5JG'!F8</f>
        <v>Pomme</v>
      </c>
      <c r="I8" s="214"/>
      <c r="J8" s="214"/>
    </row>
    <row r="9" spans="1:13" ht="30" customHeight="1">
      <c r="A9" s="10"/>
      <c r="B9" s="210"/>
      <c r="C9" s="9"/>
      <c r="D9" s="120" t="str">
        <f>+'S25 5JG'!D9</f>
        <v xml:space="preserve">Fromage frais nature </v>
      </c>
      <c r="E9" s="50" t="str">
        <f>+'S25 5JG'!E9</f>
        <v xml:space="preserve">Fromage frais nature </v>
      </c>
      <c r="F9" s="50" t="str">
        <f>+'S25 5JG'!F9</f>
        <v xml:space="preserve">Fromage frais nature </v>
      </c>
    </row>
    <row r="10" spans="1:13" ht="30" customHeight="1">
      <c r="A10" s="10"/>
      <c r="B10" s="210"/>
      <c r="C10" s="9"/>
      <c r="D10" s="120" t="str">
        <f>+'S25 5JG'!D10</f>
        <v>Purée pomme</v>
      </c>
      <c r="E10" s="50" t="str">
        <f>+'S25 5JG'!E10</f>
        <v>Purée pomme</v>
      </c>
      <c r="F10" s="50" t="str">
        <f>+'S25 5JG'!F10</f>
        <v>Purée pomme</v>
      </c>
    </row>
    <row r="11" spans="1:13" ht="30" customHeight="1">
      <c r="A11" s="10"/>
      <c r="B11" s="210"/>
      <c r="C11" s="9"/>
      <c r="D11" s="163">
        <f>+'S25 5JG'!D11</f>
        <v>0</v>
      </c>
      <c r="E11" s="51" t="str">
        <f>+'S25 5JG'!E11</f>
        <v>Confiture</v>
      </c>
      <c r="F11" s="51" t="str">
        <f>+'S25 5JG'!F11</f>
        <v>Confiture</v>
      </c>
    </row>
    <row r="12" spans="1:13" ht="6" customHeight="1">
      <c r="A12" s="10"/>
      <c r="B12" s="12"/>
      <c r="C12" s="9"/>
      <c r="D12" s="78">
        <f>+'S25 5JG'!D12</f>
        <v>0</v>
      </c>
      <c r="E12" s="53">
        <f>+'S25 5JG'!E12</f>
        <v>0</v>
      </c>
      <c r="F12" s="53">
        <f>+'S25 5JG'!F12</f>
        <v>0</v>
      </c>
    </row>
    <row r="13" spans="1:13" ht="30" customHeight="1">
      <c r="A13" s="10"/>
      <c r="B13" s="210" t="s">
        <v>17</v>
      </c>
      <c r="C13" s="9"/>
      <c r="D13" s="164" t="str">
        <f>+'S25 5JG'!D13</f>
        <v/>
      </c>
      <c r="E13" s="28">
        <f>+'S25 5JG'!E13</f>
        <v>0</v>
      </c>
      <c r="F13" s="55" t="str">
        <f>+'S25 5JG'!F13</f>
        <v>Smoothie pomme et céleri</v>
      </c>
      <c r="H13" s="65"/>
      <c r="I13" s="65"/>
      <c r="J13" s="65"/>
    </row>
    <row r="14" spans="1:13" ht="30" customHeight="1">
      <c r="A14" s="10"/>
      <c r="B14" s="210"/>
      <c r="C14" s="9"/>
      <c r="D14" s="29" t="str">
        <f>+'S25 5JG'!D14</f>
        <v>Purée de lentilles corail</v>
      </c>
      <c r="E14" s="30" t="str">
        <f>+'S25 5JG'!E14</f>
        <v>Purée de lentilles corail</v>
      </c>
      <c r="F14" s="30" t="str">
        <f>+'S25 5JG'!F14</f>
        <v>Dahl de lentilles corail et riz</v>
      </c>
      <c r="H14" s="65"/>
      <c r="I14" s="65"/>
      <c r="J14" s="65"/>
    </row>
    <row r="15" spans="1:13" ht="21" customHeight="1">
      <c r="A15" s="10"/>
      <c r="B15" s="210"/>
      <c r="C15" s="9"/>
      <c r="D15" s="43">
        <f>+'S25 5JG'!D15</f>
        <v>0</v>
      </c>
      <c r="E15" s="44">
        <f>+'S25 5JG'!E15</f>
        <v>0</v>
      </c>
      <c r="F15" s="44">
        <f>+'S25 5JG'!F15</f>
        <v>0</v>
      </c>
      <c r="H15" s="65"/>
      <c r="I15" s="65"/>
      <c r="J15" s="65"/>
    </row>
    <row r="16" spans="1:13" ht="30" customHeight="1">
      <c r="A16" s="10"/>
      <c r="B16" s="210"/>
      <c r="C16" s="9"/>
      <c r="D16" s="29" t="str">
        <f>+'S25 5JG'!D16</f>
        <v>Purée de navet</v>
      </c>
      <c r="E16" s="30" t="str">
        <f>+'S25 5JG'!E16</f>
        <v>Dés de navet et boulgour</v>
      </c>
      <c r="F16" s="30" t="str">
        <f>+'S25 5JG'!F16</f>
        <v>***</v>
      </c>
      <c r="H16" s="220"/>
      <c r="I16" s="220"/>
      <c r="J16" s="220"/>
    </row>
    <row r="17" spans="1:16382" ht="30" customHeight="1">
      <c r="A17" s="10"/>
      <c r="B17" s="210"/>
      <c r="C17" s="9"/>
      <c r="D17" s="29" t="str">
        <f>+'S25 5JG'!D17</f>
        <v/>
      </c>
      <c r="E17" s="30" t="str">
        <f>+'S25 5JG'!E17</f>
        <v>Fromage frais nature</v>
      </c>
      <c r="F17" s="30" t="str">
        <f>+'S25 5JG'!F17</f>
        <v>Fromage frais nature</v>
      </c>
      <c r="H17" s="220"/>
      <c r="I17" s="220"/>
      <c r="J17" s="220"/>
    </row>
    <row r="18" spans="1:16382" ht="30" customHeight="1">
      <c r="A18" s="10"/>
      <c r="B18" s="210"/>
      <c r="C18" s="9"/>
      <c r="D18" s="29" t="str">
        <f>+'S25 5JG'!D18</f>
        <v>Purée pomme banane</v>
      </c>
      <c r="E18" s="30" t="str">
        <f>+'S25 5JG'!E18</f>
        <v>Purée pomme banane</v>
      </c>
      <c r="F18" s="30" t="str">
        <f>+'S25 5JG'!F18</f>
        <v>Orange</v>
      </c>
    </row>
    <row r="19" spans="1:16382" ht="30" customHeight="1">
      <c r="A19" s="10"/>
      <c r="B19" s="210"/>
      <c r="C19" s="9"/>
      <c r="D19" s="120" t="str">
        <f>+'S25 5JG'!D19</f>
        <v xml:space="preserve">Fromage frais nature </v>
      </c>
      <c r="E19" s="50" t="str">
        <f>+'S25 5JG'!E19</f>
        <v>Tomme blanche</v>
      </c>
      <c r="F19" s="50" t="str">
        <f>+'S25 5JG'!F19</f>
        <v>Tomme blanche</v>
      </c>
    </row>
    <row r="20" spans="1:16382" ht="30" customHeight="1">
      <c r="A20" s="10"/>
      <c r="B20" s="210"/>
      <c r="C20" s="9"/>
      <c r="D20" s="120" t="str">
        <f>+'S25 5JG'!D20</f>
        <v>Purée pomme  badiane</v>
      </c>
      <c r="E20" s="50" t="str">
        <f>+'S25 5JG'!E20</f>
        <v>Purée pomme  badiane</v>
      </c>
      <c r="F20" s="50" t="str">
        <f>+'S25 5JG'!F20</f>
        <v>Purée pomme  badiane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163">
        <f>+'S25 5JG'!D21</f>
        <v>0</v>
      </c>
      <c r="E21" s="51">
        <f>+'S25 5JG'!E21</f>
        <v>0</v>
      </c>
      <c r="F21" s="51">
        <f>+'S25 5JG'!F21</f>
        <v>0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78">
        <f>+'S25 5JG'!D22</f>
        <v>0</v>
      </c>
      <c r="E22" s="53">
        <f>+'S25 5JG'!E22</f>
        <v>0</v>
      </c>
      <c r="F22" s="53">
        <f>+'S25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164">
        <f>+'S25 5JG'!D23</f>
        <v>0</v>
      </c>
      <c r="E23" s="28">
        <f>+'S25 5JG'!E23</f>
        <v>0</v>
      </c>
      <c r="F23" s="28" t="str">
        <f>+'S25 5JG'!F23</f>
        <v>Taboulé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29" t="str">
        <f>+'S25 5JG'!D24</f>
        <v>Egrenné de bœuf BIO au bouillon</v>
      </c>
      <c r="E24" s="29" t="str">
        <f>+'S25 5JG'!E24</f>
        <v>Egrenné de bœuf BIO au bouillon</v>
      </c>
      <c r="F24" s="30" t="str">
        <f>+'S25 5JG'!F24</f>
        <v>Estouffade de bœuf</v>
      </c>
      <c r="H24" s="211"/>
      <c r="I24" s="211"/>
      <c r="J24" s="211"/>
    </row>
    <row r="25" spans="1:16382" ht="21" customHeight="1">
      <c r="A25" s="10"/>
      <c r="B25" s="210"/>
      <c r="C25" s="9"/>
      <c r="D25" s="43" t="str">
        <f>+'S25 5JG'!D25</f>
        <v>Fromage frais nature</v>
      </c>
      <c r="E25" s="44" t="str">
        <f>+'S25 5JG'!E25</f>
        <v>Œuf brouillé</v>
      </c>
      <c r="F25" s="44" t="str">
        <f>+'S25 5JG'!F25</f>
        <v>Œuf brouillé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29" t="str">
        <f>+'S25 5JG'!D26</f>
        <v>Purée de carotte</v>
      </c>
      <c r="E26" s="30" t="str">
        <f>+'S25 5JG'!E26</f>
        <v>Ecrasé de carotte</v>
      </c>
      <c r="F26" s="57" t="str">
        <f>+'S25 5JG'!F26</f>
        <v>Dés de carottes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29">
        <f>+'S25 5JG'!D27</f>
        <v>0</v>
      </c>
      <c r="E27" s="30" t="str">
        <f>+'S25 5JG'!E27</f>
        <v>Camembert</v>
      </c>
      <c r="F27" s="30" t="str">
        <f>+'S25 5JG'!F27</f>
        <v>Camembert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29" t="str">
        <f>+'S25 5JG'!D28</f>
        <v xml:space="preserve">Purée pomme </v>
      </c>
      <c r="E28" s="30" t="str">
        <f>+'S25 5JG'!E28</f>
        <v xml:space="preserve">Purée pomme </v>
      </c>
      <c r="F28" s="66" t="str">
        <f>+'S25 5JG'!F28</f>
        <v>Banane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48" t="str">
        <f>+'S25 5JG'!D29</f>
        <v>Yaourt nature</v>
      </c>
      <c r="E29" s="49" t="str">
        <f>+'S25 5JG'!E29</f>
        <v>Lait entier</v>
      </c>
      <c r="F29" s="49" t="str">
        <f>+'S25 5JG'!F29</f>
        <v>Lait entier</v>
      </c>
    </row>
    <row r="30" spans="1:16382" ht="30" customHeight="1">
      <c r="A30" s="10"/>
      <c r="B30" s="210"/>
      <c r="C30" s="9"/>
      <c r="D30" s="48" t="str">
        <f>+'S25 5JG'!D30</f>
        <v>Purée pomme basilic</v>
      </c>
      <c r="E30" s="49" t="str">
        <f>+'S25 5JG'!E30</f>
        <v>Purée pomme basilic</v>
      </c>
      <c r="F30" s="49" t="str">
        <f>+'S25 5JG'!F30</f>
        <v>Purée pomme basilic</v>
      </c>
    </row>
    <row r="31" spans="1:16382" ht="30" customHeight="1">
      <c r="A31" s="10"/>
      <c r="B31" s="210"/>
      <c r="C31" s="9"/>
      <c r="D31" s="168">
        <f>+'S25 5JG'!D31</f>
        <v>0</v>
      </c>
      <c r="E31" s="52" t="str">
        <f>+'S25 5JG'!E31</f>
        <v>Petit coco</v>
      </c>
      <c r="F31" s="52" t="str">
        <f>+'S25 5JG'!F31</f>
        <v>Petit coco</v>
      </c>
    </row>
    <row r="32" spans="1:16382" ht="6" customHeight="1">
      <c r="A32" s="10"/>
      <c r="B32" s="12"/>
      <c r="C32" s="9"/>
      <c r="D32" s="78">
        <f>+'S25 5JG'!D32</f>
        <v>0</v>
      </c>
      <c r="E32" s="53">
        <f>+'S25 5JG'!E32</f>
        <v>0</v>
      </c>
      <c r="F32" s="53">
        <f>+'S25 5JG'!F32</f>
        <v>0</v>
      </c>
    </row>
    <row r="33" spans="1:14" ht="30" customHeight="1">
      <c r="A33" s="10"/>
      <c r="B33" s="210" t="s">
        <v>41</v>
      </c>
      <c r="C33" s="9"/>
      <c r="D33" s="164">
        <f>+'S25 5JG'!D33</f>
        <v>0</v>
      </c>
      <c r="E33" s="28">
        <f>+'S25 5JG'!E33</f>
        <v>0</v>
      </c>
      <c r="F33" s="186" t="str">
        <f>'S25 5JG'!F33</f>
        <v>Courgette râpée à la menthe</v>
      </c>
      <c r="H33" s="83"/>
      <c r="I33" s="83"/>
      <c r="J33" s="83"/>
    </row>
    <row r="34" spans="1:14" ht="30" customHeight="1">
      <c r="A34" s="10"/>
      <c r="B34" s="210"/>
      <c r="C34" s="9"/>
      <c r="D34" s="29" t="str">
        <f>'S25 5JG'!D34</f>
        <v>Sauté de porc au bouillon</v>
      </c>
      <c r="E34" s="29" t="str">
        <f>'S25 5JG'!E34</f>
        <v>sauté de porc au bouillon</v>
      </c>
      <c r="F34" s="187" t="str">
        <f>'S25 5JG'!F34</f>
        <v>Sauté de porc sauce persil</v>
      </c>
      <c r="H34" s="83"/>
      <c r="I34" s="83"/>
      <c r="J34" s="83"/>
    </row>
    <row r="35" spans="1:14" ht="21" customHeight="1">
      <c r="A35" s="10"/>
      <c r="B35" s="210"/>
      <c r="C35" s="9"/>
      <c r="D35" s="43" t="str">
        <f>'S25 5JG'!D35</f>
        <v>Colin au bouillon</v>
      </c>
      <c r="E35" s="44" t="str">
        <f>'S25 5JG'!E35</f>
        <v>Colin au bouillon</v>
      </c>
      <c r="F35" s="188" t="str">
        <f>'S25 5JG'!F35</f>
        <v>Colin sauce persil</v>
      </c>
      <c r="H35" s="83"/>
      <c r="I35" s="83"/>
      <c r="J35" s="83"/>
    </row>
    <row r="36" spans="1:14" ht="30" customHeight="1">
      <c r="A36" s="10"/>
      <c r="B36" s="210"/>
      <c r="C36" s="9"/>
      <c r="D36" s="29" t="str">
        <f>'S25 5JG'!D36</f>
        <v>Purée d'épinard</v>
      </c>
      <c r="E36" s="30" t="str">
        <f>'S25 5JG'!E36</f>
        <v>Purée d'épinard</v>
      </c>
      <c r="F36" s="187" t="str">
        <f>'S25 5JG'!F36</f>
        <v>Purée d'épinard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29">
        <f>+'S25 5JG'!D37</f>
        <v>0</v>
      </c>
      <c r="E37" s="30" t="str">
        <f>+'S25 5JG'!E37</f>
        <v>Yaourt nature</v>
      </c>
      <c r="F37" s="187" t="str">
        <f>'S25 5JG'!F37</f>
        <v>***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29" t="str">
        <f>'S25 5JG'!D38</f>
        <v>Purée pomme vanille</v>
      </c>
      <c r="E38" s="30" t="str">
        <f>+'S25 5JG'!E38</f>
        <v>Purée pomme vanille</v>
      </c>
      <c r="F38" s="200" t="str">
        <f>+'S25 5JG'!F38</f>
        <v>Fondant petit pois et fromage frais</v>
      </c>
      <c r="H38" s="83"/>
      <c r="I38" s="83"/>
      <c r="J38" s="83"/>
      <c r="L38" s="41"/>
      <c r="M38" s="41"/>
      <c r="N38" s="41"/>
    </row>
    <row r="39" spans="1:14" ht="30" customHeight="1">
      <c r="A39" s="10"/>
      <c r="B39" s="210"/>
      <c r="C39" s="9"/>
      <c r="D39" s="120" t="str">
        <f>+'S25 5JG'!D39</f>
        <v>Yaourt nature</v>
      </c>
      <c r="E39" s="50" t="str">
        <f>+'S25 5JG'!E39</f>
        <v>Pavé 1/2 sel</v>
      </c>
      <c r="F39" s="50" t="str">
        <f>+'S25 5JG'!F39</f>
        <v>Pavé 1/2 sel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120" t="str">
        <f>+'S25 5JG'!D40</f>
        <v>Purée pomme nectarine</v>
      </c>
      <c r="E40" s="50" t="str">
        <f>+'S25 5JG'!E40</f>
        <v>Purée pomme nectarine</v>
      </c>
      <c r="F40" s="50" t="str">
        <f>+'S25 5JG'!F40</f>
        <v>Nectarine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163">
        <f>+'S25 5JG'!D41</f>
        <v>0</v>
      </c>
      <c r="E41" s="51">
        <f>+'S25 5JG'!E41</f>
        <v>0</v>
      </c>
      <c r="F41" s="51">
        <f>+'S25 5JG'!F41</f>
        <v>0</v>
      </c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172">
        <f>+'S25 5JG'!D42</f>
        <v>0</v>
      </c>
      <c r="E42" s="173">
        <f>+'S25 5JG'!E42</f>
        <v>0</v>
      </c>
      <c r="F42" s="173">
        <f>+'S25 5JG'!F42</f>
        <v>0</v>
      </c>
      <c r="L42" s="41"/>
      <c r="M42" s="41"/>
      <c r="N42" s="41"/>
    </row>
    <row r="43" spans="1:14" ht="30" customHeight="1">
      <c r="A43" s="10"/>
      <c r="B43" s="210" t="s">
        <v>53</v>
      </c>
      <c r="C43" s="9"/>
      <c r="D43" s="79">
        <f>+'S25 5JG'!D43</f>
        <v>0</v>
      </c>
      <c r="E43" s="28">
        <f>+'S25 5JG'!E43</f>
        <v>0</v>
      </c>
      <c r="F43" s="28" t="str">
        <f>+'S25 5JG'!F43</f>
        <v>Radis en rondelles</v>
      </c>
      <c r="H43" s="218" t="str">
        <f>'[1]S07 5JG'!H43:XFD62</f>
        <v>*: ingrédient issu de l'agriculture biologique</v>
      </c>
      <c r="I43" s="218"/>
      <c r="J43" s="218"/>
    </row>
    <row r="44" spans="1:14" ht="30" customHeight="1">
      <c r="A44" s="10"/>
      <c r="B44" s="210"/>
      <c r="C44" s="9"/>
      <c r="D44" s="29" t="str">
        <f>+'S25 5JG'!D44</f>
        <v>Œuf BIO au bouillon</v>
      </c>
      <c r="E44" s="30" t="str">
        <f>+'S25 5JG'!E44</f>
        <v>Omelette</v>
      </c>
      <c r="F44" s="30" t="str">
        <f>+'S25 5JG'!F44</f>
        <v>Omelette</v>
      </c>
      <c r="H44" s="218" t="str">
        <f>'S25 5JG'!H44:J61</f>
        <v>Boulgour à litalienne: boulgour, tomate, olive noire, basilic, huile d'olive, sel/Dahl : lentille corail, tomate, oignon, carotte, lait de coco, curry, bouillon de légume maison, ail, sel/Estouffade: farine, tomate, carotte, oignon, ail, persil, thym, olive vert, huile colza olive, sel/Sce provençale: tomate, oignon, farine, huile colza olive, H. de Provence, ail, sel/Fondant: farine, oeuf, sucre, fromage frais, beurre, levure, purée pomme, petit pois</v>
      </c>
      <c r="I44" s="218"/>
      <c r="J44" s="218"/>
    </row>
    <row r="45" spans="1:14" ht="21" customHeight="1">
      <c r="A45" s="10"/>
      <c r="B45" s="210"/>
      <c r="C45" s="9"/>
      <c r="D45" s="43">
        <f>+'S25 5JG'!D45</f>
        <v>0</v>
      </c>
      <c r="E45" s="44">
        <f>+'S25 5JG'!E45</f>
        <v>0</v>
      </c>
      <c r="F45" s="44">
        <f>+'S25 5JG'!F45</f>
        <v>0</v>
      </c>
      <c r="H45" s="218"/>
      <c r="I45" s="218"/>
      <c r="J45" s="218"/>
    </row>
    <row r="46" spans="1:14" ht="30" customHeight="1">
      <c r="A46" s="10"/>
      <c r="B46" s="210"/>
      <c r="C46" s="9"/>
      <c r="D46" s="29" t="str">
        <f>+'S25 5JG'!D46</f>
        <v>Purée d'haricot beurre</v>
      </c>
      <c r="E46" s="30" t="str">
        <f>+'S25 5JG'!E46</f>
        <v>Purée d'haricot beurre</v>
      </c>
      <c r="F46" s="30" t="str">
        <f>+'S25 5JG'!F46</f>
        <v>Pâtes torti à la tomate</v>
      </c>
      <c r="H46" s="218"/>
      <c r="I46" s="218"/>
      <c r="J46" s="218"/>
    </row>
    <row r="47" spans="1:14" ht="30" customHeight="1">
      <c r="A47" s="10"/>
      <c r="B47" s="210"/>
      <c r="C47" s="9"/>
      <c r="D47" s="29">
        <f>+'S25 5JG'!D47</f>
        <v>0</v>
      </c>
      <c r="E47" s="30" t="str">
        <f>+'S25 5JG'!E47</f>
        <v>Emmental</v>
      </c>
      <c r="F47" s="30" t="str">
        <f>+'S25 5JG'!F47</f>
        <v>Emmental</v>
      </c>
      <c r="H47" s="218"/>
      <c r="I47" s="218"/>
      <c r="J47" s="218"/>
    </row>
    <row r="48" spans="1:14" ht="30" customHeight="1">
      <c r="A48" s="10"/>
      <c r="B48" s="210"/>
      <c r="C48" s="9"/>
      <c r="D48" s="29" t="str">
        <f>+'S25 5JG'!D48</f>
        <v>Purée pomme myrtille</v>
      </c>
      <c r="E48" s="30" t="str">
        <f>+'S25 5JG'!E48</f>
        <v>Purée pomme myrtille</v>
      </c>
      <c r="F48" s="206" t="str">
        <f>+'S25 5JG'!F48</f>
        <v>Purée pomme myrtille</v>
      </c>
      <c r="H48" s="218"/>
      <c r="I48" s="218"/>
      <c r="J48" s="218"/>
    </row>
    <row r="49" spans="1:18" ht="30" customHeight="1">
      <c r="A49" s="10"/>
      <c r="B49" s="210"/>
      <c r="C49" s="9"/>
      <c r="D49" s="48" t="str">
        <f>+'S25 5JG'!D49</f>
        <v>Fromage blanc nature</v>
      </c>
      <c r="E49" s="49" t="str">
        <f>+'S25 5JG'!E49</f>
        <v>Bouillie au lait  à la vanille</v>
      </c>
      <c r="F49" s="49" t="str">
        <f>+'S25 5JG'!F49</f>
        <v>Bouillie au lait  à la vanille</v>
      </c>
      <c r="H49" s="218"/>
      <c r="I49" s="218"/>
      <c r="J49" s="218"/>
    </row>
    <row r="50" spans="1:18" ht="30" customHeight="1">
      <c r="A50" s="10"/>
      <c r="B50" s="210"/>
      <c r="C50" s="9"/>
      <c r="D50" s="48" t="str">
        <f>+'S25 5JG'!D50</f>
        <v xml:space="preserve">Purée pomme  </v>
      </c>
      <c r="E50" s="49" t="str">
        <f>+'S25 5JG'!E50</f>
        <v>Purée pomme  banane</v>
      </c>
      <c r="F50" s="49" t="str">
        <f>+'S25 5JG'!F50</f>
        <v>Banane</v>
      </c>
      <c r="H50" s="218"/>
      <c r="I50" s="218"/>
      <c r="J50" s="218"/>
    </row>
    <row r="51" spans="1:18" ht="30" customHeight="1">
      <c r="A51" s="10"/>
      <c r="B51" s="210"/>
      <c r="C51" s="9"/>
      <c r="D51" s="168">
        <f>+'S25 5JG'!D51</f>
        <v>0</v>
      </c>
      <c r="E51" s="49">
        <f>+'S25 5JG'!E51</f>
        <v>0</v>
      </c>
      <c r="F51" s="52">
        <f>+'S25 5JG'!F51</f>
        <v>0</v>
      </c>
      <c r="H51" s="218"/>
      <c r="I51" s="218"/>
      <c r="J51" s="218"/>
    </row>
    <row r="52" spans="1:18" ht="7.5" hidden="1" customHeight="1">
      <c r="A52" s="10"/>
      <c r="B52" s="12"/>
      <c r="C52" s="9"/>
      <c r="D52" s="15"/>
      <c r="E52" s="16"/>
      <c r="F52" s="31"/>
      <c r="H52" s="218"/>
      <c r="I52" s="218"/>
      <c r="J52" s="218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18"/>
      <c r="I53" s="218"/>
      <c r="J53" s="218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18"/>
      <c r="I54" s="218"/>
      <c r="J54" s="218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18"/>
      <c r="I55" s="218"/>
      <c r="J55" s="218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18"/>
      <c r="I56" s="218"/>
      <c r="J56" s="218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18"/>
      <c r="I57" s="218"/>
      <c r="J57" s="218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18"/>
      <c r="I58" s="218"/>
      <c r="J58" s="218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18"/>
      <c r="I59" s="218"/>
      <c r="J59" s="218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18"/>
      <c r="I60" s="218"/>
      <c r="J60" s="218"/>
    </row>
    <row r="61" spans="1:18" ht="10.5" customHeight="1">
      <c r="H61" s="218"/>
      <c r="I61" s="218"/>
      <c r="J61" s="218"/>
    </row>
    <row r="62" spans="1:18" ht="18" customHeight="1">
      <c r="D62" s="75" t="s">
        <v>77</v>
      </c>
      <c r="E62" s="76" t="s">
        <v>180</v>
      </c>
      <c r="H62" s="136"/>
      <c r="I62" s="136"/>
      <c r="J62" s="136"/>
    </row>
    <row r="63" spans="1:18" ht="21.75" customHeight="1">
      <c r="D63" s="5" t="str">
        <f>+'S25 5JG'!D63</f>
        <v>P.A. n°4</v>
      </c>
      <c r="H63" s="130"/>
      <c r="I63" s="130"/>
      <c r="J63" s="130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</sheetData>
  <mergeCells count="16">
    <mergeCell ref="A64:R64"/>
    <mergeCell ref="B33:B41"/>
    <mergeCell ref="H41:J41"/>
    <mergeCell ref="B43:B51"/>
    <mergeCell ref="H43:J43"/>
    <mergeCell ref="H44:J61"/>
    <mergeCell ref="B53:B6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C81"/>
  <sheetViews>
    <sheetView showGridLines="0" showZeros="0" tabSelected="1" showWhiteSpace="0" view="pageBreakPreview" zoomScale="40" zoomScaleNormal="40" zoomScaleSheetLayoutView="40" zoomScalePageLayoutView="10" workbookViewId="0">
      <selection activeCell="E46" sqref="E46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181</v>
      </c>
      <c r="E1" s="3"/>
      <c r="F1" s="54" t="s">
        <v>182</v>
      </c>
      <c r="G1" s="226"/>
      <c r="H1" s="226"/>
      <c r="I1" s="226"/>
      <c r="J1" s="226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  <c r="G2" s="189"/>
      <c r="H2" s="189"/>
      <c r="I2" s="189"/>
      <c r="J2" s="189"/>
    </row>
    <row r="3" spans="1:13" ht="30" customHeight="1">
      <c r="A3" s="10"/>
      <c r="B3" s="210" t="s">
        <v>5</v>
      </c>
      <c r="C3" s="9"/>
      <c r="D3" s="28" t="s">
        <v>18</v>
      </c>
      <c r="E3" s="28"/>
      <c r="F3" s="82" t="s">
        <v>183</v>
      </c>
    </row>
    <row r="4" spans="1:13" ht="30" customHeight="1">
      <c r="A4" s="10"/>
      <c r="B4" s="210"/>
      <c r="C4" s="9"/>
      <c r="D4" s="30" t="s">
        <v>92</v>
      </c>
      <c r="E4" s="30" t="s">
        <v>92</v>
      </c>
      <c r="F4" s="30" t="s">
        <v>184</v>
      </c>
    </row>
    <row r="5" spans="1:13" ht="21" customHeight="1">
      <c r="A5" s="10"/>
      <c r="B5" s="210"/>
      <c r="C5" s="9"/>
      <c r="D5" s="44" t="s">
        <v>20</v>
      </c>
      <c r="E5" s="44" t="s">
        <v>20</v>
      </c>
      <c r="F5" s="44" t="s">
        <v>185</v>
      </c>
    </row>
    <row r="6" spans="1:13" ht="30" customHeight="1">
      <c r="A6" s="10"/>
      <c r="B6" s="210"/>
      <c r="C6" s="9"/>
      <c r="D6" s="30" t="s">
        <v>111</v>
      </c>
      <c r="E6" s="30" t="s">
        <v>186</v>
      </c>
      <c r="F6" s="30" t="s">
        <v>187</v>
      </c>
    </row>
    <row r="7" spans="1:13" ht="30" customHeight="1">
      <c r="A7" s="10"/>
      <c r="B7" s="210"/>
      <c r="C7" s="9"/>
      <c r="D7" s="30" t="s">
        <v>18</v>
      </c>
      <c r="E7" s="30" t="s">
        <v>188</v>
      </c>
      <c r="F7" s="30" t="s">
        <v>188</v>
      </c>
      <c r="L7" s="11"/>
      <c r="M7" s="34"/>
    </row>
    <row r="8" spans="1:13" ht="30" customHeight="1">
      <c r="A8" s="10"/>
      <c r="B8" s="210"/>
      <c r="C8" s="9"/>
      <c r="D8" s="30" t="s">
        <v>63</v>
      </c>
      <c r="E8" s="30" t="s">
        <v>63</v>
      </c>
      <c r="F8" s="30" t="s">
        <v>64</v>
      </c>
    </row>
    <row r="9" spans="1:13" ht="30" customHeight="1">
      <c r="A9" s="10"/>
      <c r="B9" s="210"/>
      <c r="C9" s="9"/>
      <c r="D9" s="49" t="s">
        <v>189</v>
      </c>
      <c r="E9" s="49" t="s">
        <v>189</v>
      </c>
      <c r="F9" s="49" t="s">
        <v>189</v>
      </c>
    </row>
    <row r="10" spans="1:13" ht="30" customHeight="1">
      <c r="A10" s="10"/>
      <c r="B10" s="210"/>
      <c r="C10" s="9"/>
      <c r="D10" s="50" t="s">
        <v>12</v>
      </c>
      <c r="E10" s="50" t="s">
        <v>12</v>
      </c>
      <c r="F10" s="50" t="s">
        <v>12</v>
      </c>
    </row>
    <row r="11" spans="1:13" ht="30" customHeight="1">
      <c r="A11" s="10"/>
      <c r="B11" s="210"/>
      <c r="C11" s="9"/>
      <c r="D11" s="51"/>
      <c r="E11" s="51" t="s">
        <v>229</v>
      </c>
      <c r="F11" s="51" t="s">
        <v>229</v>
      </c>
    </row>
    <row r="12" spans="1:13" ht="6" customHeight="1">
      <c r="A12" s="10"/>
      <c r="B12" s="12"/>
      <c r="C12" s="9"/>
      <c r="D12" s="13"/>
      <c r="E12" s="13"/>
      <c r="F12" s="13"/>
    </row>
    <row r="13" spans="1:13" ht="30" customHeight="1">
      <c r="A13" s="10"/>
      <c r="B13" s="210" t="s">
        <v>17</v>
      </c>
      <c r="C13" s="9"/>
      <c r="D13" s="72"/>
      <c r="E13" s="28"/>
      <c r="F13" s="82" t="s">
        <v>190</v>
      </c>
      <c r="H13" s="64"/>
      <c r="I13" s="64"/>
      <c r="J13" s="64"/>
    </row>
    <row r="14" spans="1:13" ht="30" customHeight="1">
      <c r="A14" s="10"/>
      <c r="B14" s="210"/>
      <c r="C14" s="9"/>
      <c r="D14" s="30" t="s">
        <v>191</v>
      </c>
      <c r="E14" s="30" t="s">
        <v>191</v>
      </c>
      <c r="F14" s="30" t="s">
        <v>192</v>
      </c>
      <c r="H14" s="64"/>
      <c r="I14" s="64"/>
      <c r="J14" s="64"/>
    </row>
    <row r="15" spans="1:13" ht="21" customHeight="1">
      <c r="A15" s="10"/>
      <c r="B15" s="210"/>
      <c r="C15" s="9"/>
      <c r="D15" s="44" t="s">
        <v>102</v>
      </c>
      <c r="E15" s="44" t="s">
        <v>102</v>
      </c>
      <c r="F15" s="44" t="s">
        <v>193</v>
      </c>
      <c r="H15" s="64"/>
      <c r="I15" s="64"/>
      <c r="J15" s="64"/>
    </row>
    <row r="16" spans="1:13" ht="30" customHeight="1">
      <c r="A16" s="10"/>
      <c r="B16" s="210"/>
      <c r="C16" s="9"/>
      <c r="D16" s="30" t="s">
        <v>59</v>
      </c>
      <c r="E16" s="30" t="s">
        <v>194</v>
      </c>
      <c r="F16" s="30" t="s">
        <v>121</v>
      </c>
      <c r="H16" s="215"/>
      <c r="I16" s="215"/>
      <c r="J16" s="215"/>
    </row>
    <row r="17" spans="1:16382" ht="30" customHeight="1">
      <c r="A17" s="10"/>
      <c r="B17" s="210"/>
      <c r="C17" s="9"/>
      <c r="D17" s="30" t="s">
        <v>18</v>
      </c>
      <c r="E17" s="30" t="s">
        <v>195</v>
      </c>
      <c r="F17" s="30" t="s">
        <v>195</v>
      </c>
      <c r="H17" s="215"/>
      <c r="I17" s="215"/>
      <c r="J17" s="215"/>
    </row>
    <row r="18" spans="1:16382" ht="30" customHeight="1">
      <c r="A18" s="10"/>
      <c r="B18" s="210"/>
      <c r="C18" s="9"/>
      <c r="D18" s="30" t="s">
        <v>115</v>
      </c>
      <c r="E18" s="30" t="s">
        <v>115</v>
      </c>
      <c r="F18" s="30" t="s">
        <v>13</v>
      </c>
    </row>
    <row r="19" spans="1:16382" ht="30" customHeight="1">
      <c r="A19" s="10"/>
      <c r="B19" s="210"/>
      <c r="C19" s="9"/>
      <c r="D19" s="49" t="s">
        <v>196</v>
      </c>
      <c r="E19" s="49" t="s">
        <v>196</v>
      </c>
      <c r="F19" s="49" t="s">
        <v>196</v>
      </c>
    </row>
    <row r="20" spans="1:16382" ht="30" customHeight="1">
      <c r="A20" s="10"/>
      <c r="B20" s="210"/>
      <c r="C20" s="9"/>
      <c r="D20" s="50" t="s">
        <v>197</v>
      </c>
      <c r="E20" s="50" t="s">
        <v>197</v>
      </c>
      <c r="F20" s="50" t="s">
        <v>197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1"/>
      <c r="E21" s="51"/>
      <c r="F21" s="51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13"/>
      <c r="E22" s="13"/>
      <c r="F22" s="13"/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72"/>
      <c r="E23" s="28"/>
      <c r="F23" s="82" t="s">
        <v>198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30" t="s">
        <v>109</v>
      </c>
      <c r="E24" s="30" t="s">
        <v>109</v>
      </c>
      <c r="F24" s="30" t="s">
        <v>199</v>
      </c>
      <c r="H24" s="211"/>
      <c r="I24" s="211"/>
      <c r="J24" s="211"/>
    </row>
    <row r="25" spans="1:16382" ht="21" customHeight="1">
      <c r="A25" s="10"/>
      <c r="B25" s="210"/>
      <c r="C25" s="9"/>
      <c r="D25" s="44" t="s">
        <v>55</v>
      </c>
      <c r="E25" s="44" t="s">
        <v>34</v>
      </c>
      <c r="F25" s="77" t="s">
        <v>34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30" t="s">
        <v>104</v>
      </c>
      <c r="E26" s="30" t="s">
        <v>104</v>
      </c>
      <c r="F26" s="30" t="s">
        <v>200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30"/>
      <c r="E27" s="30" t="s">
        <v>28</v>
      </c>
      <c r="F27" s="30" t="s">
        <v>10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30" t="s">
        <v>201</v>
      </c>
      <c r="E28" s="30" t="s">
        <v>201</v>
      </c>
      <c r="F28" s="30" t="s">
        <v>202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50" t="s">
        <v>189</v>
      </c>
      <c r="E29" s="50" t="s">
        <v>126</v>
      </c>
      <c r="F29" s="50" t="s">
        <v>126</v>
      </c>
    </row>
    <row r="30" spans="1:16382" ht="30" customHeight="1">
      <c r="A30" s="10"/>
      <c r="B30" s="210"/>
      <c r="C30" s="9"/>
      <c r="D30" s="135" t="s">
        <v>203</v>
      </c>
      <c r="E30" s="135" t="s">
        <v>203</v>
      </c>
      <c r="F30" s="135" t="s">
        <v>204</v>
      </c>
    </row>
    <row r="31" spans="1:16382" ht="30" customHeight="1">
      <c r="A31" s="10"/>
      <c r="B31" s="210"/>
      <c r="C31" s="9"/>
      <c r="D31" s="51" t="s">
        <v>18</v>
      </c>
      <c r="E31" s="51"/>
      <c r="F31" s="51"/>
    </row>
    <row r="32" spans="1:16382" ht="6" customHeight="1">
      <c r="A32" s="10"/>
      <c r="B32" s="12"/>
      <c r="C32" s="9"/>
      <c r="D32" s="53"/>
      <c r="E32" s="53"/>
      <c r="F32" s="53"/>
    </row>
    <row r="33" spans="1:14" ht="30" customHeight="1">
      <c r="A33" s="10"/>
      <c r="B33" s="210" t="s">
        <v>41</v>
      </c>
      <c r="C33" s="9"/>
      <c r="D33" s="28"/>
      <c r="E33" s="28"/>
      <c r="F33" s="82" t="s">
        <v>205</v>
      </c>
      <c r="H33" s="83"/>
      <c r="I33" s="83"/>
      <c r="J33" s="83"/>
    </row>
    <row r="34" spans="1:14" ht="30" customHeight="1">
      <c r="A34" s="10"/>
      <c r="B34" s="210"/>
      <c r="C34" s="9"/>
      <c r="D34" s="30" t="s">
        <v>129</v>
      </c>
      <c r="E34" s="30" t="s">
        <v>129</v>
      </c>
      <c r="F34" s="30" t="s">
        <v>206</v>
      </c>
      <c r="H34" s="83"/>
      <c r="I34" s="83"/>
      <c r="J34" s="83"/>
    </row>
    <row r="35" spans="1:14" ht="21" customHeight="1">
      <c r="A35" s="10"/>
      <c r="B35" s="210"/>
      <c r="C35" s="9"/>
      <c r="D35" s="44"/>
      <c r="E35" s="44"/>
      <c r="F35" s="77"/>
      <c r="H35" s="83"/>
      <c r="I35" s="83"/>
      <c r="J35" s="83"/>
    </row>
    <row r="36" spans="1:14" ht="30" customHeight="1">
      <c r="A36" s="10"/>
      <c r="B36" s="210"/>
      <c r="C36" s="9"/>
      <c r="D36" s="30" t="s">
        <v>207</v>
      </c>
      <c r="E36" s="30" t="s">
        <v>208</v>
      </c>
      <c r="F36" s="68" t="s">
        <v>209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30" t="s">
        <v>18</v>
      </c>
      <c r="E37" s="30" t="s">
        <v>210</v>
      </c>
      <c r="F37" s="30" t="s">
        <v>210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30" t="s">
        <v>211</v>
      </c>
      <c r="E38" s="30" t="s">
        <v>211</v>
      </c>
      <c r="F38" s="30" t="s">
        <v>212</v>
      </c>
      <c r="H38" s="83"/>
      <c r="I38" s="83"/>
      <c r="J38" s="83"/>
      <c r="L38" s="41"/>
      <c r="M38" s="41"/>
      <c r="N38" s="41"/>
    </row>
    <row r="39" spans="1:14" ht="30" customHeight="1">
      <c r="A39" s="10"/>
      <c r="B39" s="210"/>
      <c r="C39" s="9"/>
      <c r="D39" s="49" t="s">
        <v>213</v>
      </c>
      <c r="E39" s="49" t="s">
        <v>213</v>
      </c>
      <c r="F39" s="49" t="s">
        <v>213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50" t="s">
        <v>29</v>
      </c>
      <c r="E40" s="50" t="s">
        <v>29</v>
      </c>
      <c r="F40" s="50" t="s">
        <v>29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51"/>
      <c r="E41" s="51" t="s">
        <v>214</v>
      </c>
      <c r="F41" s="51" t="s">
        <v>214</v>
      </c>
      <c r="H41" s="217" t="s">
        <v>178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/>
      <c r="E42" s="53"/>
      <c r="F42" s="53"/>
      <c r="L42" s="41"/>
      <c r="M42" s="41"/>
      <c r="N42" s="41"/>
    </row>
    <row r="43" spans="1:14" ht="30" customHeight="1">
      <c r="A43" s="10"/>
      <c r="B43" s="210" t="s">
        <v>53</v>
      </c>
      <c r="C43" s="9"/>
      <c r="D43" s="72"/>
      <c r="E43" s="28"/>
      <c r="F43" s="82" t="s">
        <v>128</v>
      </c>
      <c r="H43" s="218" t="s">
        <v>215</v>
      </c>
      <c r="I43" s="218"/>
      <c r="J43" s="218"/>
    </row>
    <row r="44" spans="1:14" ht="30" customHeight="1">
      <c r="A44" s="10"/>
      <c r="B44" s="210"/>
      <c r="C44" s="9"/>
      <c r="D44" s="30" t="s">
        <v>55</v>
      </c>
      <c r="E44" s="30" t="s">
        <v>216</v>
      </c>
      <c r="F44" s="30" t="s">
        <v>216</v>
      </c>
      <c r="H44" s="227" t="s">
        <v>217</v>
      </c>
      <c r="I44" s="227"/>
      <c r="J44" s="227"/>
    </row>
    <row r="45" spans="1:14" ht="21" customHeight="1">
      <c r="A45" s="10"/>
      <c r="B45" s="210"/>
      <c r="C45" s="9"/>
      <c r="D45" s="44"/>
      <c r="E45" s="44"/>
      <c r="F45" s="44"/>
      <c r="H45" s="227"/>
      <c r="I45" s="227"/>
      <c r="J45" s="227"/>
    </row>
    <row r="46" spans="1:14" ht="30" customHeight="1">
      <c r="A46" s="10"/>
      <c r="B46" s="210"/>
      <c r="C46" s="9"/>
      <c r="D46" s="30" t="s">
        <v>132</v>
      </c>
      <c r="E46" s="30" t="s">
        <v>218</v>
      </c>
      <c r="F46" s="30" t="s">
        <v>219</v>
      </c>
      <c r="H46" s="227"/>
      <c r="I46" s="227"/>
      <c r="J46" s="227"/>
    </row>
    <row r="47" spans="1:14" ht="30" customHeight="1">
      <c r="A47" s="10"/>
      <c r="B47" s="210"/>
      <c r="C47" s="9"/>
      <c r="D47" s="30"/>
      <c r="E47" s="68" t="s">
        <v>33</v>
      </c>
      <c r="F47" s="68" t="s">
        <v>33</v>
      </c>
      <c r="H47" s="227"/>
      <c r="I47" s="227"/>
      <c r="J47" s="227"/>
    </row>
    <row r="48" spans="1:14" ht="30" customHeight="1">
      <c r="A48" s="10"/>
      <c r="B48" s="210"/>
      <c r="C48" s="9"/>
      <c r="D48" s="30" t="s">
        <v>220</v>
      </c>
      <c r="E48" s="30" t="s">
        <v>220</v>
      </c>
      <c r="F48" s="30" t="s">
        <v>220</v>
      </c>
      <c r="H48" s="227"/>
      <c r="I48" s="227"/>
      <c r="J48" s="227"/>
    </row>
    <row r="49" spans="1:18" ht="30" customHeight="1">
      <c r="A49" s="10"/>
      <c r="B49" s="210"/>
      <c r="C49" s="9"/>
      <c r="D49" s="49" t="s">
        <v>150</v>
      </c>
      <c r="E49" s="50" t="s">
        <v>221</v>
      </c>
      <c r="F49" s="50" t="s">
        <v>221</v>
      </c>
      <c r="H49" s="227"/>
      <c r="I49" s="227"/>
      <c r="J49" s="227"/>
    </row>
    <row r="50" spans="1:18" ht="30" customHeight="1">
      <c r="A50" s="10"/>
      <c r="B50" s="210"/>
      <c r="C50" s="9"/>
      <c r="D50" s="135" t="s">
        <v>12</v>
      </c>
      <c r="E50" s="135" t="s">
        <v>12</v>
      </c>
      <c r="F50" s="49" t="s">
        <v>13</v>
      </c>
      <c r="H50" s="227"/>
      <c r="I50" s="227"/>
      <c r="J50" s="227"/>
    </row>
    <row r="51" spans="1:18" ht="30" customHeight="1">
      <c r="A51" s="10"/>
      <c r="B51" s="210"/>
      <c r="C51" s="9"/>
      <c r="D51" s="52"/>
      <c r="E51" s="51"/>
      <c r="F51" s="51"/>
      <c r="H51" s="227"/>
      <c r="I51" s="227"/>
      <c r="J51" s="227"/>
    </row>
    <row r="52" spans="1:18" ht="7.5" hidden="1" customHeight="1">
      <c r="A52" s="10"/>
      <c r="B52" s="12"/>
      <c r="C52" s="9"/>
      <c r="D52" s="15"/>
      <c r="E52" s="16"/>
      <c r="F52" s="31"/>
      <c r="H52" s="227"/>
      <c r="I52" s="227"/>
      <c r="J52" s="227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27"/>
      <c r="I53" s="227"/>
      <c r="J53" s="227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27"/>
      <c r="I54" s="227"/>
      <c r="J54" s="227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27"/>
      <c r="I55" s="227"/>
      <c r="J55" s="227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27"/>
      <c r="I56" s="227"/>
      <c r="J56" s="227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27"/>
      <c r="I57" s="227"/>
      <c r="J57" s="227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27"/>
      <c r="I58" s="227"/>
      <c r="J58" s="227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27"/>
      <c r="I59" s="227"/>
      <c r="J59" s="227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27"/>
      <c r="I60" s="227"/>
      <c r="J60" s="227"/>
    </row>
    <row r="61" spans="1:18" ht="10.5" customHeight="1">
      <c r="H61" s="227"/>
      <c r="I61" s="227"/>
      <c r="J61" s="227"/>
    </row>
    <row r="62" spans="1:18" ht="18" customHeight="1">
      <c r="D62" s="75" t="s">
        <v>77</v>
      </c>
      <c r="E62" s="76" t="s">
        <v>222</v>
      </c>
      <c r="F62" s="42" t="s">
        <v>79</v>
      </c>
      <c r="H62" s="227"/>
      <c r="I62" s="227"/>
      <c r="J62" s="227"/>
    </row>
    <row r="63" spans="1:18" ht="21.75" customHeight="1">
      <c r="D63" s="5" t="s">
        <v>223</v>
      </c>
      <c r="H63" s="190"/>
      <c r="I63" s="190"/>
      <c r="J63" s="190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  <row r="68" spans="2:8" ht="33.75">
      <c r="F68" s="113"/>
    </row>
    <row r="69" spans="2:8" ht="33.75">
      <c r="D69" s="29"/>
      <c r="E69" s="29"/>
      <c r="F69" s="29"/>
    </row>
    <row r="70" spans="2:8" ht="33.75">
      <c r="B70" s="207"/>
      <c r="C70" s="207"/>
      <c r="D70" s="197"/>
      <c r="E70" s="208"/>
      <c r="F70" s="113"/>
      <c r="G70" s="191"/>
      <c r="H70" s="191"/>
    </row>
    <row r="71" spans="2:8" ht="33.75">
      <c r="B71" s="207"/>
      <c r="C71" s="207"/>
      <c r="D71" s="113"/>
      <c r="E71" s="113"/>
      <c r="F71" s="113"/>
      <c r="G71" s="191"/>
      <c r="H71" s="191"/>
    </row>
    <row r="72" spans="2:8" ht="33.75">
      <c r="B72" s="207"/>
      <c r="C72" s="207"/>
      <c r="D72" s="209"/>
      <c r="E72" s="209"/>
      <c r="F72" s="209"/>
      <c r="G72" s="191"/>
      <c r="H72" s="191"/>
    </row>
    <row r="73" spans="2:8" ht="33.75">
      <c r="B73" s="207"/>
      <c r="C73" s="207"/>
      <c r="D73" s="209"/>
      <c r="E73" s="209"/>
      <c r="F73" s="209"/>
      <c r="G73" s="191"/>
      <c r="H73" s="191"/>
    </row>
    <row r="74" spans="2:8" ht="33.75">
      <c r="B74" s="207"/>
      <c r="C74" s="207"/>
      <c r="D74" s="209"/>
      <c r="E74" s="209"/>
      <c r="F74" s="209"/>
      <c r="G74" s="191"/>
      <c r="H74" s="191"/>
    </row>
    <row r="75" spans="2:8" ht="33.75">
      <c r="B75" s="207"/>
      <c r="C75" s="207"/>
      <c r="D75" s="113"/>
      <c r="E75" s="113"/>
      <c r="F75" s="113"/>
      <c r="G75" s="191"/>
      <c r="H75" s="191"/>
    </row>
    <row r="76" spans="2:8" ht="33.75">
      <c r="B76" s="207"/>
      <c r="C76" s="207"/>
      <c r="D76" s="113"/>
      <c r="E76" s="113"/>
      <c r="F76" s="113"/>
      <c r="G76" s="191"/>
      <c r="H76" s="191"/>
    </row>
    <row r="77" spans="2:8" ht="33.75">
      <c r="D77" s="29"/>
      <c r="E77" s="29"/>
      <c r="F77" s="29"/>
    </row>
    <row r="78" spans="2:8" ht="33.75">
      <c r="D78" s="29"/>
      <c r="E78" s="29"/>
      <c r="F78" s="29"/>
    </row>
    <row r="79" spans="2:8" ht="33.75">
      <c r="D79" s="120"/>
      <c r="E79" s="120"/>
      <c r="F79" s="120"/>
    </row>
    <row r="80" spans="2:8" ht="33.75">
      <c r="D80" s="120"/>
      <c r="E80" s="120"/>
      <c r="F80" s="120"/>
    </row>
    <row r="81" spans="4:6" ht="33.75">
      <c r="D81" s="120"/>
      <c r="E81" s="120"/>
      <c r="F81" s="120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G1:J1"/>
    <mergeCell ref="B3:B11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22" zoomScale="42" zoomScaleNormal="40" zoomScaleSheetLayoutView="42" zoomScalePageLayoutView="10" workbookViewId="0">
      <selection activeCell="F33" sqref="F33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181</v>
      </c>
      <c r="E1" s="3"/>
      <c r="F1" s="54" t="str">
        <f>'S26 5JG '!F1</f>
        <v>Semaine n° 26 - du 24 au 30 juin 2024</v>
      </c>
      <c r="G1" s="226">
        <f>'S26 5JG '!$G$1:$J$1</f>
        <v>0</v>
      </c>
      <c r="H1" s="226"/>
      <c r="I1" s="226"/>
      <c r="J1" s="226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  <c r="G2" s="191"/>
      <c r="H2" s="191"/>
      <c r="I2" s="191"/>
      <c r="J2" s="191"/>
    </row>
    <row r="3" spans="1:13" ht="45" customHeight="1">
      <c r="A3" s="10"/>
      <c r="B3" s="210" t="s">
        <v>5</v>
      </c>
      <c r="C3" s="9"/>
      <c r="D3" s="56" t="str">
        <f>'S26 5JG '!D3</f>
        <v/>
      </c>
      <c r="E3" s="56">
        <f>'S26 5JG '!E3</f>
        <v>0</v>
      </c>
      <c r="F3" s="56" t="str">
        <f>'S26 5JG '!F3</f>
        <v>Crème de pois chiche au cumin</v>
      </c>
    </row>
    <row r="4" spans="1:13" ht="45" customHeight="1">
      <c r="A4" s="10"/>
      <c r="B4" s="210"/>
      <c r="C4" s="9"/>
      <c r="D4" s="57" t="str">
        <f>'S26 5JG '!D4:F4</f>
        <v>Sauté de porc au bouillon</v>
      </c>
      <c r="E4" s="57" t="str">
        <f>'S26 5JG '!E4:G4</f>
        <v>Sauté de porc au bouillon</v>
      </c>
      <c r="F4" s="57" t="str">
        <f>'S26 5JG '!F4:H4</f>
        <v>Sauté de porc crème origan</v>
      </c>
    </row>
    <row r="5" spans="1:13" ht="21" customHeight="1">
      <c r="A5" s="10"/>
      <c r="B5" s="210"/>
      <c r="C5" s="9"/>
      <c r="D5" s="44" t="str">
        <f>'S26 5JG '!D5</f>
        <v>Colin au bouillon</v>
      </c>
      <c r="E5" s="44" t="str">
        <f>'S26 5JG '!E5</f>
        <v>Colin au bouillon</v>
      </c>
      <c r="F5" s="44" t="str">
        <f>'S26 5JG '!F5</f>
        <v>Colin sauce sauge</v>
      </c>
      <c r="H5" s="228"/>
      <c r="I5" s="228"/>
      <c r="J5" s="228"/>
    </row>
    <row r="6" spans="1:13" ht="45" customHeight="1">
      <c r="A6" s="10"/>
      <c r="B6" s="210"/>
      <c r="C6" s="9"/>
      <c r="D6" s="57" t="str">
        <f>'S26 5JG '!D6</f>
        <v>Purée de courgette</v>
      </c>
      <c r="E6" s="57" t="str">
        <f>'S26 5JG '!E6</f>
        <v>Dés de courgette et boulgour</v>
      </c>
      <c r="F6" s="57" t="str">
        <f>'S26 5JG '!F6</f>
        <v>Courgette</v>
      </c>
      <c r="H6" s="229"/>
      <c r="I6" s="229"/>
      <c r="J6" s="229"/>
    </row>
    <row r="7" spans="1:13" ht="45" customHeight="1">
      <c r="A7" s="10"/>
      <c r="B7" s="210"/>
      <c r="C7" s="9"/>
      <c r="D7" s="57" t="str">
        <f>'S26 5JG '!D7</f>
        <v/>
      </c>
      <c r="E7" s="57" t="str">
        <f>'S26 5JG '!E7</f>
        <v>Edam</v>
      </c>
      <c r="F7" s="57" t="str">
        <f>'S26 5JG '!F7</f>
        <v>Edam</v>
      </c>
      <c r="H7" s="191"/>
      <c r="I7" s="191"/>
      <c r="J7" s="191"/>
      <c r="L7" s="11"/>
      <c r="M7" s="34"/>
    </row>
    <row r="8" spans="1:13" ht="45" customHeight="1">
      <c r="A8" s="10"/>
      <c r="B8" s="210"/>
      <c r="C8" s="9"/>
      <c r="D8" s="57" t="str">
        <f>'S26 5JG '!D8</f>
        <v>Purée pomme agrume</v>
      </c>
      <c r="E8" s="57" t="str">
        <f>'S26 5JG '!E8</f>
        <v>Purée pomme agrume</v>
      </c>
      <c r="F8" s="57" t="str">
        <f>'S26 5JG '!F8</f>
        <v>Orange</v>
      </c>
    </row>
    <row r="9" spans="1:13" ht="30" hidden="1" customHeight="1">
      <c r="A9" s="10"/>
      <c r="B9" s="210"/>
      <c r="C9" s="9"/>
      <c r="D9" s="74" t="s">
        <v>33</v>
      </c>
      <c r="E9" s="59" t="s">
        <v>33</v>
      </c>
      <c r="F9" s="59" t="s">
        <v>33</v>
      </c>
    </row>
    <row r="10" spans="1:13" ht="30" hidden="1" customHeight="1">
      <c r="A10" s="10"/>
      <c r="B10" s="210"/>
      <c r="C10" s="9"/>
      <c r="D10" s="59" t="s">
        <v>127</v>
      </c>
      <c r="E10" s="59" t="s">
        <v>127</v>
      </c>
      <c r="F10" s="59" t="s">
        <v>127</v>
      </c>
    </row>
    <row r="11" spans="1:13" ht="30" hidden="1" customHeight="1">
      <c r="A11" s="10"/>
      <c r="B11" s="210"/>
      <c r="C11" s="9"/>
      <c r="D11" s="60"/>
      <c r="E11" s="60" t="s">
        <v>177</v>
      </c>
      <c r="F11" s="60" t="s">
        <v>177</v>
      </c>
    </row>
    <row r="12" spans="1:13" ht="6" customHeight="1">
      <c r="A12" s="10"/>
      <c r="B12" s="12"/>
      <c r="C12" s="9"/>
      <c r="D12" s="61"/>
      <c r="E12" s="61"/>
      <c r="F12" s="61"/>
    </row>
    <row r="13" spans="1:13" ht="45" customHeight="1">
      <c r="A13" s="10"/>
      <c r="B13" s="210" t="s">
        <v>17</v>
      </c>
      <c r="C13" s="9"/>
      <c r="D13" s="73">
        <f>'S26 5JG '!D13</f>
        <v>0</v>
      </c>
      <c r="E13" s="56">
        <f>'S26 5JG '!E13</f>
        <v>0</v>
      </c>
      <c r="F13" s="56" t="str">
        <f>'S26 5JG '!F13</f>
        <v>Salade de haricot vert à l'échalote</v>
      </c>
      <c r="H13" s="65">
        <f>'S26 5JG '!H13:J16</f>
        <v>0</v>
      </c>
      <c r="I13" s="65"/>
      <c r="J13" s="65"/>
    </row>
    <row r="14" spans="1:13" ht="45" customHeight="1">
      <c r="A14" s="10"/>
      <c r="B14" s="210"/>
      <c r="C14" s="9"/>
      <c r="D14" s="57" t="str">
        <f>'S26 5JG '!D14</f>
        <v>Egréné de boeuf BIO au bouillon</v>
      </c>
      <c r="E14" s="57" t="str">
        <f>'S26 5JG '!E14</f>
        <v>Egréné de boeuf BIO au bouillon</v>
      </c>
      <c r="F14" s="57" t="str">
        <f>'S26 5JG '!F14</f>
        <v>Birria de bœuf BIO (aromates non bio)</v>
      </c>
      <c r="H14" s="65"/>
      <c r="I14" s="65"/>
      <c r="J14" s="65"/>
    </row>
    <row r="15" spans="1:13" ht="21" customHeight="1">
      <c r="A15" s="10"/>
      <c r="B15" s="210"/>
      <c r="C15" s="9"/>
      <c r="D15" s="44" t="str">
        <f>'S26 5JG '!D15</f>
        <v>Purée d'haricot rouge</v>
      </c>
      <c r="E15" s="44" t="str">
        <f>'S26 5JG '!E15</f>
        <v>Purée d'haricot rouge</v>
      </c>
      <c r="F15" s="44" t="str">
        <f>'S26 5JG '!F15</f>
        <v>Birria de haricot rouge</v>
      </c>
      <c r="H15" s="220"/>
      <c r="I15" s="220"/>
      <c r="J15" s="220"/>
    </row>
    <row r="16" spans="1:13" ht="45" customHeight="1">
      <c r="A16" s="10"/>
      <c r="B16" s="210"/>
      <c r="C16" s="9"/>
      <c r="D16" s="57" t="str">
        <f>'S26 5JG '!D16</f>
        <v>Purée de carotte</v>
      </c>
      <c r="E16" s="57" t="str">
        <f>'S26 5JG '!E16</f>
        <v>Fine de carotte et semoule</v>
      </c>
      <c r="F16" s="57" t="str">
        <f>'S26 5JG '!F16</f>
        <v>Semoule</v>
      </c>
      <c r="H16" s="220"/>
      <c r="I16" s="220"/>
      <c r="J16" s="220"/>
    </row>
    <row r="17" spans="1:16382" ht="45" customHeight="1">
      <c r="A17" s="10"/>
      <c r="B17" s="210"/>
      <c r="C17" s="9"/>
      <c r="D17" s="57" t="str">
        <f>'S26 5JG '!D17</f>
        <v/>
      </c>
      <c r="E17" s="57" t="str">
        <f>'S26 5JG '!E17</f>
        <v>Pont l'Evêque</v>
      </c>
      <c r="F17" s="57" t="str">
        <f>'S26 5JG '!F17</f>
        <v>Pont l'Evêque</v>
      </c>
    </row>
    <row r="18" spans="1:16382" ht="45" customHeight="1">
      <c r="A18" s="10"/>
      <c r="B18" s="210"/>
      <c r="C18" s="9"/>
      <c r="D18" s="57" t="str">
        <f>'S26 5JG '!D18</f>
        <v>Purée pomme raisin sec</v>
      </c>
      <c r="E18" s="57" t="str">
        <f>'S26 5JG '!E18</f>
        <v>Purée pomme raisin sec</v>
      </c>
      <c r="F18" s="57" t="str">
        <f>'S26 5JG '!F18</f>
        <v>Pomme</v>
      </c>
    </row>
    <row r="19" spans="1:16382" ht="30" hidden="1" customHeight="1">
      <c r="A19" s="10"/>
      <c r="B19" s="210"/>
      <c r="C19" s="9"/>
      <c r="D19" s="74" t="s">
        <v>82</v>
      </c>
      <c r="E19" s="59" t="s">
        <v>83</v>
      </c>
      <c r="F19" s="59" t="s">
        <v>83</v>
      </c>
    </row>
    <row r="20" spans="1:16382" ht="30" hidden="1" customHeight="1">
      <c r="A20" s="10"/>
      <c r="B20" s="210"/>
      <c r="C20" s="9"/>
      <c r="D20" s="59" t="s">
        <v>84</v>
      </c>
      <c r="E20" s="59" t="s">
        <v>84</v>
      </c>
      <c r="F20" s="59" t="s">
        <v>84</v>
      </c>
      <c r="H20" s="46"/>
      <c r="I20" s="46"/>
      <c r="J20" s="46"/>
    </row>
    <row r="21" spans="1:16382" s="35" customFormat="1" ht="30" hidden="1" customHeight="1">
      <c r="A21" s="10"/>
      <c r="B21" s="210"/>
      <c r="C21" s="9"/>
      <c r="D21" s="60" t="s">
        <v>18</v>
      </c>
      <c r="E21" s="60"/>
      <c r="F21" s="60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61"/>
      <c r="E22" s="61"/>
      <c r="F22" s="61"/>
      <c r="G22" s="4"/>
      <c r="H22" s="38"/>
      <c r="I22" s="38"/>
      <c r="J22" s="39"/>
    </row>
    <row r="23" spans="1:16382" s="35" customFormat="1" ht="45" customHeight="1">
      <c r="A23" s="10"/>
      <c r="B23" s="210" t="s">
        <v>30</v>
      </c>
      <c r="C23" s="9"/>
      <c r="D23" s="73">
        <f>'S26 5JG '!D23</f>
        <v>0</v>
      </c>
      <c r="E23" s="56">
        <f>'S26 5JG '!E23</f>
        <v>0</v>
      </c>
      <c r="F23" s="56" t="str">
        <f>'S26 5JG '!F23</f>
        <v>Concombre</v>
      </c>
      <c r="G23" s="4"/>
      <c r="H23" s="212"/>
      <c r="I23" s="212"/>
      <c r="J23" s="212"/>
    </row>
    <row r="24" spans="1:16382" ht="45" customHeight="1">
      <c r="A24" s="10"/>
      <c r="B24" s="210"/>
      <c r="C24" s="9"/>
      <c r="D24" s="57" t="str">
        <f>'S26 5JG '!D24</f>
        <v>Emincé de poulet au bouillon</v>
      </c>
      <c r="E24" s="57" t="str">
        <f>'S26 5JG '!E24</f>
        <v>Emincé de poulet au bouillon</v>
      </c>
      <c r="F24" s="57" t="str">
        <f>'S26 5JG '!F24</f>
        <v>Emincé de poulet sauce estragon</v>
      </c>
      <c r="H24" s="212"/>
      <c r="I24" s="212"/>
      <c r="J24" s="212"/>
    </row>
    <row r="25" spans="1:16382" ht="21" customHeight="1">
      <c r="A25" s="10"/>
      <c r="B25" s="210"/>
      <c r="C25" s="9"/>
      <c r="D25" s="44" t="str">
        <f>'S26 5JG '!D25</f>
        <v>Œuf BIO au bouillon</v>
      </c>
      <c r="E25" s="44" t="str">
        <f>'S26 5JG '!E25</f>
        <v>Omelette</v>
      </c>
      <c r="F25" s="44" t="str">
        <f>'S26 5JG '!F25</f>
        <v>Omelette</v>
      </c>
      <c r="H25" s="212"/>
      <c r="I25" s="212"/>
      <c r="J25" s="212"/>
    </row>
    <row r="26" spans="1:16382" s="37" customFormat="1" ht="45" customHeight="1">
      <c r="A26" s="10"/>
      <c r="B26" s="210"/>
      <c r="C26" s="9"/>
      <c r="D26" s="57" t="str">
        <f>'S26 5JG '!D26</f>
        <v>Purée d'haricot vert</v>
      </c>
      <c r="E26" s="57" t="str">
        <f>'S26 5JG '!E26</f>
        <v>Purée d'haricot vert</v>
      </c>
      <c r="F26" s="57" t="str">
        <f>'S26 5JG '!F26</f>
        <v>Purée de p. de terre au lait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45" customHeight="1">
      <c r="A27" s="10"/>
      <c r="B27" s="210"/>
      <c r="C27" s="9"/>
      <c r="D27" s="57">
        <f>'S26 5JG '!D27</f>
        <v>0</v>
      </c>
      <c r="E27" s="57" t="str">
        <f>'S26 5JG '!E27</f>
        <v>Yaourt nature</v>
      </c>
      <c r="F27" s="57" t="str">
        <f>'S26 5JG '!F27</f>
        <v>***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45" customHeight="1">
      <c r="A28" s="10"/>
      <c r="B28" s="210"/>
      <c r="C28" s="9"/>
      <c r="D28" s="57" t="str">
        <f>'S26 5JG '!D28</f>
        <v>Purée  pomme cassis</v>
      </c>
      <c r="E28" s="57" t="str">
        <f>'S26 5JG '!E28</f>
        <v>Purée  pomme cassis</v>
      </c>
      <c r="F28" s="57" t="str">
        <f>'S26 5JG '!F28</f>
        <v>Crème au chococlat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hidden="1" customHeight="1">
      <c r="A29" s="10"/>
      <c r="B29" s="210"/>
      <c r="C29" s="9"/>
      <c r="D29" s="71" t="s">
        <v>28</v>
      </c>
      <c r="E29" s="58" t="s">
        <v>28</v>
      </c>
      <c r="F29" s="58" t="s">
        <v>28</v>
      </c>
    </row>
    <row r="30" spans="1:16382" ht="30" hidden="1" customHeight="1">
      <c r="A30" s="10"/>
      <c r="B30" s="210"/>
      <c r="C30" s="9"/>
      <c r="D30" s="58" t="s">
        <v>139</v>
      </c>
      <c r="E30" s="58" t="s">
        <v>140</v>
      </c>
      <c r="F30" s="58" t="s">
        <v>85</v>
      </c>
    </row>
    <row r="31" spans="1:16382" ht="30" hidden="1" customHeight="1">
      <c r="A31" s="10"/>
      <c r="B31" s="210"/>
      <c r="C31" s="9"/>
      <c r="D31" s="62"/>
      <c r="E31" s="62" t="s">
        <v>86</v>
      </c>
      <c r="F31" s="62" t="s">
        <v>86</v>
      </c>
    </row>
    <row r="32" spans="1:16382" ht="6" customHeight="1">
      <c r="A32" s="10"/>
      <c r="B32" s="12"/>
      <c r="C32" s="9"/>
      <c r="D32" s="61"/>
      <c r="E32" s="61"/>
      <c r="F32" s="61"/>
    </row>
    <row r="33" spans="1:14" ht="45" customHeight="1">
      <c r="A33" s="10"/>
      <c r="B33" s="210" t="s">
        <v>41</v>
      </c>
      <c r="C33" s="9"/>
      <c r="D33" s="73">
        <f>'S26 5JG '!D33</f>
        <v>0</v>
      </c>
      <c r="E33" s="56">
        <f>'S26 5JG '!E33</f>
        <v>0</v>
      </c>
      <c r="F33" s="80" t="str">
        <f>'S26 5JG '!F33</f>
        <v>Salade de blé BIO à l'orientale</v>
      </c>
      <c r="H33" s="84">
        <f>'S26 5JG '!H33:J41</f>
        <v>0</v>
      </c>
      <c r="I33" s="84"/>
      <c r="J33" s="84"/>
    </row>
    <row r="34" spans="1:14" ht="45" customHeight="1">
      <c r="A34" s="10"/>
      <c r="B34" s="210"/>
      <c r="C34" s="9"/>
      <c r="D34" s="57" t="str">
        <f>'S26 5JG '!D34</f>
        <v>Sardine au bouillon</v>
      </c>
      <c r="E34" s="57" t="str">
        <f>'S26 5JG '!E34</f>
        <v>Sardine au bouillon</v>
      </c>
      <c r="F34" s="81" t="str">
        <f>'S26 5JG '!F34</f>
        <v>Rillettes aux sardines à l'aneth</v>
      </c>
      <c r="H34" s="84"/>
      <c r="I34" s="84"/>
      <c r="J34" s="84"/>
    </row>
    <row r="35" spans="1:14" ht="21" customHeight="1">
      <c r="A35" s="10"/>
      <c r="B35" s="210"/>
      <c r="C35" s="9"/>
      <c r="D35" s="44">
        <f>'S26 5JG '!D35</f>
        <v>0</v>
      </c>
      <c r="E35" s="44">
        <f>'S26 5JG '!E35</f>
        <v>0</v>
      </c>
      <c r="F35" s="77">
        <f>'S26 5JG '!F35</f>
        <v>0</v>
      </c>
      <c r="H35" s="84"/>
      <c r="I35" s="84"/>
      <c r="J35" s="84"/>
    </row>
    <row r="36" spans="1:14" ht="45" customHeight="1">
      <c r="A36" s="10"/>
      <c r="B36" s="210"/>
      <c r="C36" s="9"/>
      <c r="D36" s="57" t="str">
        <f>'S26 5JG '!D36</f>
        <v>Purée de chou-fleur</v>
      </c>
      <c r="E36" s="57" t="str">
        <f>'S26 5JG '!E36</f>
        <v>Ecrasé de chou-fleur</v>
      </c>
      <c r="F36" s="81" t="str">
        <f>'S26 5JG '!F36</f>
        <v>Chou-fleur béchamel</v>
      </c>
      <c r="H36" s="84"/>
      <c r="I36" s="84"/>
      <c r="J36" s="84"/>
      <c r="L36" s="40"/>
    </row>
    <row r="37" spans="1:14" ht="45" customHeight="1">
      <c r="A37" s="10"/>
      <c r="B37" s="210"/>
      <c r="C37" s="9"/>
      <c r="D37" s="57" t="str">
        <f>'S26 5JG '!D37</f>
        <v/>
      </c>
      <c r="E37" s="57" t="str">
        <f>'S26 5JG '!E37</f>
        <v xml:space="preserve">Petit fromage frais </v>
      </c>
      <c r="F37" s="81" t="str">
        <f>'S26 5JG '!F37</f>
        <v xml:space="preserve">Petit fromage frais </v>
      </c>
      <c r="H37" s="84"/>
      <c r="I37" s="84"/>
      <c r="J37" s="84"/>
      <c r="L37" s="40"/>
    </row>
    <row r="38" spans="1:14" ht="45" customHeight="1">
      <c r="A38" s="10"/>
      <c r="B38" s="210"/>
      <c r="C38" s="9"/>
      <c r="D38" s="57" t="str">
        <f>'S26 5JG '!D38</f>
        <v>Purée pomme verveine</v>
      </c>
      <c r="E38" s="57" t="str">
        <f>'S26 5JG '!E38</f>
        <v>Purée pomme verveine</v>
      </c>
      <c r="F38" s="81" t="str">
        <f>'S26 5JG '!F38</f>
        <v>Pêche</v>
      </c>
      <c r="H38" s="217" t="s">
        <v>178</v>
      </c>
      <c r="I38" s="217"/>
      <c r="J38" s="217"/>
      <c r="L38" s="41"/>
      <c r="M38" s="41"/>
      <c r="N38" s="41"/>
    </row>
    <row r="39" spans="1:14" ht="30" hidden="1" customHeight="1">
      <c r="A39" s="10"/>
      <c r="B39" s="210"/>
      <c r="C39" s="9"/>
      <c r="D39" s="74" t="s">
        <v>33</v>
      </c>
      <c r="E39" s="59" t="s">
        <v>87</v>
      </c>
      <c r="F39" s="59" t="s">
        <v>87</v>
      </c>
      <c r="H39" s="84"/>
      <c r="I39" s="84"/>
      <c r="J39" s="84"/>
      <c r="L39" s="41"/>
      <c r="M39" s="41"/>
      <c r="N39" s="41"/>
    </row>
    <row r="40" spans="1:14" ht="30" hidden="1" customHeight="1">
      <c r="A40" s="10"/>
      <c r="B40" s="210"/>
      <c r="C40" s="9"/>
      <c r="D40" s="59" t="s">
        <v>73</v>
      </c>
      <c r="E40" s="59" t="s">
        <v>73</v>
      </c>
      <c r="F40" s="59" t="s">
        <v>13</v>
      </c>
      <c r="H40" s="84"/>
      <c r="I40" s="84"/>
      <c r="J40" s="84"/>
      <c r="L40" s="41"/>
      <c r="M40" s="41"/>
      <c r="N40" s="41"/>
    </row>
    <row r="41" spans="1:14" ht="30" hidden="1" customHeight="1">
      <c r="A41" s="10"/>
      <c r="B41" s="210"/>
      <c r="C41" s="9"/>
      <c r="D41" s="60" t="s">
        <v>18</v>
      </c>
      <c r="E41" s="60" t="s">
        <v>40</v>
      </c>
      <c r="F41" s="60" t="s">
        <v>40</v>
      </c>
      <c r="H41" s="217" t="s">
        <v>178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61"/>
      <c r="E42" s="61"/>
      <c r="F42" s="61"/>
      <c r="L42" s="41"/>
      <c r="M42" s="41"/>
      <c r="N42" s="41"/>
    </row>
    <row r="43" spans="1:14" ht="46.5" customHeight="1">
      <c r="A43" s="10"/>
      <c r="B43" s="210" t="s">
        <v>53</v>
      </c>
      <c r="C43" s="9"/>
      <c r="D43" s="56">
        <f>'S26 5JG '!D43</f>
        <v>0</v>
      </c>
      <c r="E43" s="56">
        <f>'S26 5JG '!E43</f>
        <v>0</v>
      </c>
      <c r="F43" s="56" t="str">
        <f>'S26 5JG '!F43</f>
        <v>Carotte râpée citronette</v>
      </c>
      <c r="H43" s="218" t="s">
        <v>215</v>
      </c>
      <c r="I43" s="218"/>
      <c r="J43" s="218"/>
    </row>
    <row r="44" spans="1:14" ht="46.5" customHeight="1">
      <c r="A44" s="10"/>
      <c r="B44" s="210"/>
      <c r="C44" s="9"/>
      <c r="D44" s="57" t="str">
        <f>'S26 5JG '!$D$44</f>
        <v>Œuf BIO au bouillon</v>
      </c>
      <c r="E44" s="57" t="str">
        <f>'S26 5JG '!$E$44</f>
        <v>Flan à la provençale</v>
      </c>
      <c r="F44" s="57" t="str">
        <f>'S26 5JG '!$F$44</f>
        <v>Flan à la provençale</v>
      </c>
      <c r="H44" s="230" t="str">
        <f>'S26 5JG '!H44:J62</f>
        <v>Crème pois chiche: pois chiche, crème, p.deterre, oignon,cumin/ Blé orientale: blé, coriandre, cumin, concentré citron, huile, sel/birria: bœuf, tomate, oignon, ail, cumin, canelle, origan, poivronsFlan: œuf, lait, oignon, maïzéna, tomate, herbes de P/ Rillette sardine: sardine, merlu, crème, aneth, citron</v>
      </c>
      <c r="I44" s="230"/>
      <c r="J44" s="230"/>
    </row>
    <row r="45" spans="1:14" ht="21" customHeight="1">
      <c r="A45" s="10"/>
      <c r="B45" s="210"/>
      <c r="C45" s="9"/>
      <c r="D45" s="44">
        <f>'S26 5JG '!D45</f>
        <v>0</v>
      </c>
      <c r="E45" s="44">
        <f>'S26 5JG '!E45</f>
        <v>0</v>
      </c>
      <c r="F45" s="44">
        <f>'S26 5JG '!F45</f>
        <v>0</v>
      </c>
      <c r="H45" s="230"/>
      <c r="I45" s="230"/>
      <c r="J45" s="230"/>
    </row>
    <row r="46" spans="1:14" ht="46.5" customHeight="1">
      <c r="A46" s="10"/>
      <c r="B46" s="210"/>
      <c r="C46" s="9"/>
      <c r="D46" s="57" t="str">
        <f>'S26 5JG '!D46</f>
        <v>Purée de betterave</v>
      </c>
      <c r="E46" s="57" t="str">
        <f>'S26 5JG '!E46</f>
        <v>Ecrasé de betterave et perle</v>
      </c>
      <c r="F46" s="57" t="str">
        <f>'S26 5JG '!F46</f>
        <v>Pâtes perles</v>
      </c>
      <c r="H46" s="230"/>
      <c r="I46" s="230"/>
      <c r="J46" s="230"/>
    </row>
    <row r="47" spans="1:14" ht="46.5" customHeight="1">
      <c r="A47" s="10"/>
      <c r="B47" s="210"/>
      <c r="C47" s="9"/>
      <c r="D47" s="57">
        <f>'S26 5JG '!D47</f>
        <v>0</v>
      </c>
      <c r="E47" s="57" t="str">
        <f>'S26 5JG '!E47</f>
        <v>Fromage frais nature</v>
      </c>
      <c r="F47" s="57" t="str">
        <f>'S26 5JG '!F47</f>
        <v>Fromage frais nature</v>
      </c>
      <c r="H47" s="230"/>
      <c r="I47" s="230"/>
      <c r="J47" s="230"/>
    </row>
    <row r="48" spans="1:14" ht="46.5" customHeight="1">
      <c r="A48" s="10"/>
      <c r="B48" s="210"/>
      <c r="C48" s="9"/>
      <c r="D48" s="63" t="str">
        <f>'S26 5JG '!D48</f>
        <v>Purée pomme 4 épices</v>
      </c>
      <c r="E48" s="63" t="str">
        <f>'S26 5JG '!E48</f>
        <v>Purée pomme 4 épices</v>
      </c>
      <c r="F48" s="63" t="str">
        <f>'S26 5JG '!F48</f>
        <v>Purée pomme 4 épices</v>
      </c>
      <c r="H48" s="230"/>
      <c r="I48" s="230"/>
      <c r="J48" s="230"/>
    </row>
    <row r="49" spans="1:18" ht="30" hidden="1" customHeight="1">
      <c r="A49" s="10"/>
      <c r="B49" s="210"/>
      <c r="C49" s="9"/>
      <c r="D49" s="70" t="s">
        <v>82</v>
      </c>
      <c r="E49" s="14" t="s">
        <v>83</v>
      </c>
      <c r="F49" s="14" t="s">
        <v>83</v>
      </c>
      <c r="H49" s="230"/>
      <c r="I49" s="230"/>
      <c r="J49" s="230"/>
    </row>
    <row r="50" spans="1:18" ht="30" hidden="1" customHeight="1">
      <c r="A50" s="10"/>
      <c r="B50" s="210"/>
      <c r="C50" s="9"/>
      <c r="D50" s="14" t="s">
        <v>88</v>
      </c>
      <c r="E50" s="14" t="s">
        <v>88</v>
      </c>
      <c r="F50" s="14" t="s">
        <v>88</v>
      </c>
      <c r="H50" s="230"/>
      <c r="I50" s="230"/>
      <c r="J50" s="230"/>
    </row>
    <row r="51" spans="1:18" ht="30" hidden="1" customHeight="1">
      <c r="A51" s="10"/>
      <c r="B51" s="210"/>
      <c r="C51" s="9"/>
      <c r="D51" s="69" t="s">
        <v>18</v>
      </c>
      <c r="E51" s="14"/>
      <c r="F51" s="69"/>
      <c r="H51" s="230"/>
      <c r="I51" s="230"/>
      <c r="J51" s="230"/>
    </row>
    <row r="52" spans="1:18" ht="7.5" hidden="1" customHeight="1">
      <c r="A52" s="10"/>
      <c r="B52" s="12"/>
      <c r="C52" s="9"/>
      <c r="D52" s="15"/>
      <c r="E52" s="16"/>
      <c r="F52" s="31"/>
      <c r="H52" s="230"/>
      <c r="I52" s="230"/>
      <c r="J52" s="230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30"/>
      <c r="I53" s="230"/>
      <c r="J53" s="230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30"/>
      <c r="I54" s="230"/>
      <c r="J54" s="230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30"/>
      <c r="I55" s="230"/>
      <c r="J55" s="230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30"/>
      <c r="I56" s="230"/>
      <c r="J56" s="230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30"/>
      <c r="I57" s="230"/>
      <c r="J57" s="230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30"/>
      <c r="I58" s="230"/>
      <c r="J58" s="230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30"/>
      <c r="I59" s="230"/>
      <c r="J59" s="230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30"/>
      <c r="I60" s="230"/>
      <c r="J60" s="230"/>
    </row>
    <row r="61" spans="1:18" ht="10.5" customHeight="1">
      <c r="H61" s="230"/>
      <c r="I61" s="230"/>
      <c r="J61" s="230"/>
    </row>
    <row r="62" spans="1:18" ht="18" customHeight="1">
      <c r="D62" s="75" t="s">
        <v>77</v>
      </c>
      <c r="E62" s="76" t="s">
        <v>224</v>
      </c>
      <c r="F62" s="42" t="s">
        <v>79</v>
      </c>
      <c r="H62" s="230"/>
      <c r="I62" s="230"/>
      <c r="J62" s="230"/>
    </row>
    <row r="63" spans="1:18" ht="21.75" customHeight="1">
      <c r="D63" s="5" t="str">
        <f>+'S26 5JG '!D63</f>
        <v>P.A. n°1</v>
      </c>
      <c r="H63" s="192"/>
      <c r="I63" s="192"/>
      <c r="J63" s="192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</sheetData>
  <mergeCells count="17">
    <mergeCell ref="A64:R64"/>
    <mergeCell ref="B33:B41"/>
    <mergeCell ref="H38:J38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6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61" zoomScale="48" zoomScaleNormal="40" zoomScaleSheetLayoutView="48" zoomScalePageLayoutView="10" workbookViewId="0">
      <selection activeCell="F26" sqref="F26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100.4257812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181</v>
      </c>
      <c r="E1" s="3"/>
      <c r="F1" s="54" t="str">
        <f>+'S26 5JG '!F1</f>
        <v>Semaine n° 26 - du 24 au 30 juin 2024</v>
      </c>
      <c r="G1" s="231">
        <f>'S26 5JG '!$G$1:$J$1</f>
        <v>0</v>
      </c>
      <c r="H1" s="231"/>
      <c r="I1" s="231"/>
      <c r="J1" s="231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  <c r="G2" s="191"/>
      <c r="H2" s="191"/>
      <c r="I2" s="191"/>
      <c r="J2" s="191"/>
    </row>
    <row r="3" spans="1:13" ht="30" customHeight="1">
      <c r="A3" s="10"/>
      <c r="B3" s="210" t="s">
        <v>5</v>
      </c>
      <c r="C3" s="9"/>
      <c r="D3" s="28" t="str">
        <f>+'S26 5JG '!D3</f>
        <v/>
      </c>
      <c r="E3" s="28">
        <f>+'S26 5JG '!E3</f>
        <v>0</v>
      </c>
      <c r="F3" s="28" t="str">
        <f>'S26 5JG '!F3</f>
        <v>Crème de pois chiche au cumin</v>
      </c>
    </row>
    <row r="4" spans="1:13" ht="30" customHeight="1">
      <c r="A4" s="10"/>
      <c r="B4" s="210"/>
      <c r="C4" s="9"/>
      <c r="D4" s="30" t="str">
        <f>'S26 5JG '!D4:F4</f>
        <v>Sauté de porc au bouillon</v>
      </c>
      <c r="E4" s="30" t="str">
        <f>'S26 5JG '!E4:G4</f>
        <v>Sauté de porc au bouillon</v>
      </c>
      <c r="F4" s="30" t="str">
        <f>'S26 5JG '!F4:H4</f>
        <v>Sauté de porc crème origan</v>
      </c>
    </row>
    <row r="5" spans="1:13" ht="21" customHeight="1">
      <c r="A5" s="10"/>
      <c r="B5" s="210"/>
      <c r="C5" s="9"/>
      <c r="D5" s="44" t="str">
        <f>'S26 5JG '!D5</f>
        <v>Colin au bouillon</v>
      </c>
      <c r="E5" s="44" t="str">
        <f>'S26 5JG '!E5</f>
        <v>Colin au bouillon</v>
      </c>
      <c r="F5" s="44" t="str">
        <f>'S26 5JG '!F5</f>
        <v>Colin sauce sauge</v>
      </c>
    </row>
    <row r="6" spans="1:13" ht="30" customHeight="1">
      <c r="A6" s="10"/>
      <c r="B6" s="210"/>
      <c r="C6" s="9"/>
      <c r="D6" s="30" t="str">
        <f>'S26 5JG '!D6</f>
        <v>Purée de courgette</v>
      </c>
      <c r="E6" s="30" t="str">
        <f>+'S26 5JG '!E6</f>
        <v>Dés de courgette et boulgour</v>
      </c>
      <c r="F6" s="30" t="str">
        <f>'S26 5JG '!F6</f>
        <v>Courgette</v>
      </c>
      <c r="H6" s="226"/>
      <c r="I6" s="226"/>
      <c r="J6" s="226"/>
    </row>
    <row r="7" spans="1:13" ht="30" customHeight="1">
      <c r="A7" s="10"/>
      <c r="B7" s="210"/>
      <c r="C7" s="9"/>
      <c r="D7" s="30" t="str">
        <f>+'S26 5JG '!D7</f>
        <v/>
      </c>
      <c r="E7" s="30" t="str">
        <f>+'S26 5JG '!E7</f>
        <v>Edam</v>
      </c>
      <c r="F7" s="30" t="str">
        <f>+'S26 5JG '!F7</f>
        <v>Edam</v>
      </c>
      <c r="H7" s="226"/>
      <c r="I7" s="226"/>
      <c r="J7" s="226"/>
      <c r="L7" s="11"/>
      <c r="M7" s="34"/>
    </row>
    <row r="8" spans="1:13" ht="30" customHeight="1">
      <c r="A8" s="10"/>
      <c r="B8" s="210"/>
      <c r="C8" s="9"/>
      <c r="D8" s="30" t="str">
        <f>+'S26 5JG '!D8</f>
        <v>Purée pomme agrume</v>
      </c>
      <c r="E8" s="30" t="str">
        <f>+'S26 5JG '!E8</f>
        <v>Purée pomme agrume</v>
      </c>
      <c r="F8" s="30" t="str">
        <f>+'S26 5JG '!F8</f>
        <v>Orange</v>
      </c>
    </row>
    <row r="9" spans="1:13" ht="30" customHeight="1">
      <c r="A9" s="10"/>
      <c r="B9" s="210"/>
      <c r="C9" s="9"/>
      <c r="D9" s="50" t="str">
        <f>+'S26 5JG '!D9</f>
        <v xml:space="preserve">Yaourt nature </v>
      </c>
      <c r="E9" s="50" t="str">
        <f>+'S26 5JG '!E9</f>
        <v xml:space="preserve">Yaourt nature </v>
      </c>
      <c r="F9" s="50" t="str">
        <f>+'S26 5JG '!F9</f>
        <v xml:space="preserve">Yaourt nature </v>
      </c>
    </row>
    <row r="10" spans="1:13" ht="30" customHeight="1">
      <c r="A10" s="10"/>
      <c r="B10" s="210"/>
      <c r="C10" s="9"/>
      <c r="D10" s="50" t="str">
        <f>+'S26 5JG '!D10</f>
        <v xml:space="preserve">Purée pomme </v>
      </c>
      <c r="E10" s="50" t="str">
        <f>+'S26 5JG '!E10</f>
        <v xml:space="preserve">Purée pomme </v>
      </c>
      <c r="F10" s="50" t="str">
        <f>+'S26 5JG '!F10</f>
        <v xml:space="preserve">Purée pomme </v>
      </c>
    </row>
    <row r="11" spans="1:13" ht="30" customHeight="1">
      <c r="A11" s="10"/>
      <c r="B11" s="210"/>
      <c r="C11" s="9"/>
      <c r="D11" s="51">
        <f>+'S26 5JG '!D11</f>
        <v>0</v>
      </c>
      <c r="E11" s="51" t="str">
        <f>+'S26 5JG '!E11</f>
        <v>Chocolat</v>
      </c>
      <c r="F11" s="51" t="str">
        <f>+'S26 5JG '!F11</f>
        <v>Chocolat</v>
      </c>
    </row>
    <row r="12" spans="1:13" ht="6" customHeight="1">
      <c r="A12" s="10"/>
      <c r="B12" s="12"/>
      <c r="C12" s="9"/>
      <c r="D12" s="53">
        <f>+'S26 5JG '!D12</f>
        <v>0</v>
      </c>
      <c r="E12" s="53">
        <f>+'S26 5JG '!E12</f>
        <v>0</v>
      </c>
      <c r="F12" s="53">
        <f>+'S26 5JG '!F12</f>
        <v>0</v>
      </c>
    </row>
    <row r="13" spans="1:13" ht="30" customHeight="1">
      <c r="A13" s="10"/>
      <c r="B13" s="210" t="s">
        <v>17</v>
      </c>
      <c r="C13" s="9"/>
      <c r="D13" s="72">
        <f>+'S26 5JG '!D13</f>
        <v>0</v>
      </c>
      <c r="E13" s="28">
        <f>+'S26 5JG '!E13</f>
        <v>0</v>
      </c>
      <c r="F13" s="28" t="str">
        <f>'S26 5JG '!F13</f>
        <v>Salade de haricot vert à l'échalote</v>
      </c>
      <c r="H13" s="65">
        <f>+'S26 5JG '!H13:J16</f>
        <v>0</v>
      </c>
      <c r="I13" s="65"/>
      <c r="J13" s="65"/>
    </row>
    <row r="14" spans="1:13" ht="30" customHeight="1">
      <c r="A14" s="10"/>
      <c r="B14" s="210"/>
      <c r="C14" s="9"/>
      <c r="D14" s="30" t="str">
        <f>'S26 5JG '!D14</f>
        <v>Egréné de boeuf BIO au bouillon</v>
      </c>
      <c r="E14" s="30" t="str">
        <f>'S26 5JG '!E14</f>
        <v>Egréné de boeuf BIO au bouillon</v>
      </c>
      <c r="F14" s="30" t="str">
        <f>'S26 5JG '!F14</f>
        <v>Birria de bœuf BIO (aromates non bio)</v>
      </c>
      <c r="H14" s="65"/>
      <c r="I14" s="65"/>
      <c r="J14" s="65"/>
    </row>
    <row r="15" spans="1:13" ht="21" customHeight="1">
      <c r="A15" s="10"/>
      <c r="B15" s="210"/>
      <c r="C15" s="9"/>
      <c r="D15" s="44" t="str">
        <f>+'S26 5JG '!D15</f>
        <v>Purée d'haricot rouge</v>
      </c>
      <c r="E15" s="44" t="str">
        <f>+'S26 5JG '!E15</f>
        <v>Purée d'haricot rouge</v>
      </c>
      <c r="F15" s="44" t="str">
        <f>'S26 5JG '!F15</f>
        <v>Birria de haricot rouge</v>
      </c>
      <c r="H15" s="65"/>
      <c r="I15" s="65"/>
      <c r="J15" s="65"/>
    </row>
    <row r="16" spans="1:13" ht="30" customHeight="1">
      <c r="A16" s="10"/>
      <c r="B16" s="210"/>
      <c r="C16" s="9"/>
      <c r="D16" s="30" t="str">
        <f>'S26 5JG '!D16</f>
        <v>Purée de carotte</v>
      </c>
      <c r="E16" s="30" t="str">
        <f>'S26 5JG '!E16</f>
        <v>Fine de carotte et semoule</v>
      </c>
      <c r="F16" s="30" t="str">
        <f>'S26 5JG '!F16</f>
        <v>Semoule</v>
      </c>
      <c r="H16" s="220"/>
      <c r="I16" s="220"/>
      <c r="J16" s="220"/>
    </row>
    <row r="17" spans="1:16382" ht="30" customHeight="1">
      <c r="A17" s="10"/>
      <c r="B17" s="210"/>
      <c r="C17" s="9"/>
      <c r="D17" s="30" t="str">
        <f>+'S26 5JG '!D17</f>
        <v/>
      </c>
      <c r="E17" s="30" t="str">
        <f>'S26 5JG '!E17</f>
        <v>Pont l'Evêque</v>
      </c>
      <c r="F17" s="30" t="str">
        <f>'S26 5JG '!F17</f>
        <v>Pont l'Evêque</v>
      </c>
      <c r="H17" s="220"/>
      <c r="I17" s="220"/>
      <c r="J17" s="220"/>
    </row>
    <row r="18" spans="1:16382" ht="30" customHeight="1">
      <c r="A18" s="10"/>
      <c r="B18" s="210"/>
      <c r="C18" s="9"/>
      <c r="D18" s="30" t="str">
        <f>+'S26 5JG '!D18</f>
        <v>Purée pomme raisin sec</v>
      </c>
      <c r="E18" s="30" t="str">
        <f>+'S26 5JG '!E18</f>
        <v>Purée pomme raisin sec</v>
      </c>
      <c r="F18" s="30" t="str">
        <f>+'S26 5JG '!F18</f>
        <v>Pomme</v>
      </c>
    </row>
    <row r="19" spans="1:16382" ht="30" customHeight="1">
      <c r="A19" s="10"/>
      <c r="B19" s="210"/>
      <c r="C19" s="9"/>
      <c r="D19" s="50" t="str">
        <f>+'S26 5JG '!D19</f>
        <v>Fromage frais  nature</v>
      </c>
      <c r="E19" s="50" t="str">
        <f>+'S26 5JG '!E19</f>
        <v>Fromage frais  nature</v>
      </c>
      <c r="F19" s="50" t="str">
        <f>+'S26 5JG '!F19</f>
        <v>Fromage frais  nature</v>
      </c>
    </row>
    <row r="20" spans="1:16382" ht="30" customHeight="1">
      <c r="A20" s="10"/>
      <c r="B20" s="210"/>
      <c r="C20" s="9"/>
      <c r="D20" s="50" t="str">
        <f>+'S26 5JG '!D20</f>
        <v>Purée  pomme fleur d'oranger</v>
      </c>
      <c r="E20" s="50" t="str">
        <f>+'S26 5JG '!E20</f>
        <v>Purée  pomme fleur d'oranger</v>
      </c>
      <c r="F20" s="50" t="str">
        <f>+'S26 5JG '!F20</f>
        <v>Purée  pomme fleur d'oranger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1">
        <f>+'S26 5JG '!D21</f>
        <v>0</v>
      </c>
      <c r="E21" s="51">
        <f>+'S26 5JG '!E21</f>
        <v>0</v>
      </c>
      <c r="F21" s="51">
        <f>+'S26 5JG '!F21</f>
        <v>0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+'S26 5JG '!D22</f>
        <v>0</v>
      </c>
      <c r="E22" s="53">
        <f>+'S26 5JG '!E22</f>
        <v>0</v>
      </c>
      <c r="F22" s="53">
        <f>+'S26 5JG 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72">
        <f>+'S26 5JG '!D23</f>
        <v>0</v>
      </c>
      <c r="E23" s="28">
        <f>+'S26 5JG '!E23</f>
        <v>0</v>
      </c>
      <c r="F23" s="28" t="str">
        <f>'S26 5JG '!F23</f>
        <v>Concombre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30" t="str">
        <f>'S26 5JG '!D24</f>
        <v>Emincé de poulet au bouillon</v>
      </c>
      <c r="E24" s="30" t="str">
        <f>'S26 5JG '!E24</f>
        <v>Emincé de poulet au bouillon</v>
      </c>
      <c r="F24" s="30" t="str">
        <f>'S26 5JG '!F24</f>
        <v>Emincé de poulet sauce estragon</v>
      </c>
      <c r="H24" s="211"/>
      <c r="I24" s="211"/>
      <c r="J24" s="211"/>
    </row>
    <row r="25" spans="1:16382" ht="21" customHeight="1">
      <c r="A25" s="10"/>
      <c r="B25" s="210"/>
      <c r="C25" s="9"/>
      <c r="D25" s="44" t="str">
        <f>+'S26 5JG '!D25</f>
        <v>Œuf BIO au bouillon</v>
      </c>
      <c r="E25" s="44" t="str">
        <f>+'S26 5JG '!E25</f>
        <v>Omelette</v>
      </c>
      <c r="F25" s="44" t="str">
        <f>+'S26 5JG '!F25</f>
        <v>Omelette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30" t="str">
        <f>'S26 5JG '!D26</f>
        <v>Purée d'haricot vert</v>
      </c>
      <c r="E26" s="30" t="str">
        <f>'S26 5JG '!E26</f>
        <v>Purée d'haricot vert</v>
      </c>
      <c r="F26" s="30" t="str">
        <f>'S26 5JG '!F26</f>
        <v>Purée de p. de terre au lait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30" t="str">
        <f>+'S26 5JG '!D37</f>
        <v/>
      </c>
      <c r="E27" s="30" t="str">
        <f>'S26 5JG '!E27</f>
        <v>Yaourt nature</v>
      </c>
      <c r="F27" s="30" t="str">
        <f>'S26 5JG '!F27</f>
        <v>***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30" t="str">
        <f>'S26 5JG '!D28</f>
        <v>Purée  pomme cassis</v>
      </c>
      <c r="E28" s="30" t="str">
        <f>'S26 5JG '!E28</f>
        <v>Purée  pomme cassis</v>
      </c>
      <c r="F28" s="30" t="str">
        <f>'S26 5JG '!F28</f>
        <v>Crème au chococlat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49" t="str">
        <f>+'S26 5JG '!D29</f>
        <v xml:space="preserve">Yaourt nature </v>
      </c>
      <c r="E29" s="49" t="str">
        <f>+'S26 5JG '!E29</f>
        <v>Brie</v>
      </c>
      <c r="F29" s="49" t="str">
        <f>+'S26 5JG '!F29</f>
        <v>Brie</v>
      </c>
    </row>
    <row r="30" spans="1:16382" ht="30" customHeight="1">
      <c r="A30" s="10"/>
      <c r="B30" s="210"/>
      <c r="C30" s="9"/>
      <c r="D30" s="49" t="str">
        <f>+'S26 5JG '!D30</f>
        <v>Purée pomme abricot</v>
      </c>
      <c r="E30" s="49" t="str">
        <f>+'S26 5JG '!E30</f>
        <v>Purée pomme abricot</v>
      </c>
      <c r="F30" s="49" t="str">
        <f>+'S26 5JG '!F30</f>
        <v>Abricot</v>
      </c>
    </row>
    <row r="31" spans="1:16382" ht="30" customHeight="1">
      <c r="A31" s="10"/>
      <c r="B31" s="210"/>
      <c r="C31" s="9"/>
      <c r="D31" s="52">
        <f>+'S26 5JG '!D41</f>
        <v>0</v>
      </c>
      <c r="E31" s="52">
        <f>+'S26 5JG '!E31</f>
        <v>0</v>
      </c>
      <c r="F31" s="52">
        <f>+'S26 5JG '!F31</f>
        <v>0</v>
      </c>
    </row>
    <row r="32" spans="1:16382" ht="6" customHeight="1">
      <c r="A32" s="10"/>
      <c r="B32" s="12"/>
      <c r="C32" s="9"/>
      <c r="D32" s="53">
        <f>+'S26 5JG '!D32</f>
        <v>0</v>
      </c>
      <c r="E32" s="53">
        <f>+'S26 5JG '!E32</f>
        <v>0</v>
      </c>
      <c r="F32" s="53">
        <f>+'S26 5JG '!F32</f>
        <v>0</v>
      </c>
    </row>
    <row r="33" spans="1:14" ht="30" customHeight="1">
      <c r="A33" s="10"/>
      <c r="B33" s="210" t="s">
        <v>41</v>
      </c>
      <c r="C33" s="9"/>
      <c r="D33" s="72">
        <f>+'S26 5JG '!D33</f>
        <v>0</v>
      </c>
      <c r="E33" s="28">
        <f>+'S26 5JG '!E33</f>
        <v>0</v>
      </c>
      <c r="F33" s="82" t="str">
        <f>'S26 5JG '!F33</f>
        <v>Salade de blé BIO à l'orientale</v>
      </c>
      <c r="H33" s="83">
        <f>+'S26 5JG '!H33:J41</f>
        <v>0</v>
      </c>
      <c r="I33" s="83"/>
      <c r="J33" s="83"/>
    </row>
    <row r="34" spans="1:14" ht="30" customHeight="1">
      <c r="A34" s="10"/>
      <c r="B34" s="210"/>
      <c r="C34" s="9"/>
      <c r="D34" s="30" t="str">
        <f>'S26 5JG '!D34</f>
        <v>Sardine au bouillon</v>
      </c>
      <c r="E34" s="30" t="str">
        <f>'S26 5JG '!E34</f>
        <v>Sardine au bouillon</v>
      </c>
      <c r="F34" s="68" t="str">
        <f>'S26 5JG '!F34</f>
        <v>Rillettes aux sardines à l'aneth</v>
      </c>
      <c r="H34" s="83"/>
      <c r="I34" s="83"/>
      <c r="J34" s="83"/>
    </row>
    <row r="35" spans="1:14" ht="21" customHeight="1">
      <c r="A35" s="10"/>
      <c r="B35" s="210"/>
      <c r="C35" s="9"/>
      <c r="D35" s="44">
        <f>+'S26 5JG '!D35</f>
        <v>0</v>
      </c>
      <c r="E35" s="44">
        <f>+'S26 5JG '!E35</f>
        <v>0</v>
      </c>
      <c r="F35" s="77">
        <f>+'S26 5JG '!F35</f>
        <v>0</v>
      </c>
      <c r="H35" s="83"/>
      <c r="I35" s="83"/>
      <c r="J35" s="83"/>
    </row>
    <row r="36" spans="1:14" ht="30" customHeight="1">
      <c r="A36" s="10"/>
      <c r="B36" s="210"/>
      <c r="C36" s="9"/>
      <c r="D36" s="30" t="str">
        <f>+'S26 5JG '!D36</f>
        <v>Purée de chou-fleur</v>
      </c>
      <c r="E36" s="30" t="str">
        <f>+'S26 5JG '!E36</f>
        <v>Ecrasé de chou-fleur</v>
      </c>
      <c r="F36" s="68" t="str">
        <f>+'S26 5JG '!F36</f>
        <v>Chou-fleur béchamel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30" t="str">
        <f>'S26 5JG '!D37</f>
        <v/>
      </c>
      <c r="E37" s="30" t="str">
        <f>'S26 5JG '!E37</f>
        <v xml:space="preserve">Petit fromage frais </v>
      </c>
      <c r="F37" s="68" t="str">
        <f>'S26 5JG '!F37</f>
        <v xml:space="preserve">Petit fromage frais 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30" t="str">
        <f>'S26 5JG '!D38</f>
        <v>Purée pomme verveine</v>
      </c>
      <c r="E38" s="30" t="str">
        <f>'S26 5JG '!E38</f>
        <v>Purée pomme verveine</v>
      </c>
      <c r="F38" s="68" t="str">
        <f>'S26 5JG '!F38</f>
        <v>Pêche</v>
      </c>
      <c r="H38" s="83"/>
      <c r="I38" s="83"/>
      <c r="J38" s="83"/>
      <c r="L38" s="41"/>
      <c r="M38" s="41"/>
      <c r="N38" s="41"/>
    </row>
    <row r="39" spans="1:14" ht="30" customHeight="1">
      <c r="A39" s="10"/>
      <c r="B39" s="210"/>
      <c r="C39" s="9"/>
      <c r="D39" s="50" t="str">
        <f>'S26 5JG '!D39</f>
        <v xml:space="preserve">Fromage  frais  nature </v>
      </c>
      <c r="E39" s="50" t="str">
        <f>'S26 5JG '!E39</f>
        <v xml:space="preserve">Fromage  frais  nature </v>
      </c>
      <c r="F39" s="50" t="str">
        <f>'S26 5JG '!F39</f>
        <v xml:space="preserve">Fromage  frais  nature 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50" t="str">
        <f>'S26 5JG '!D40</f>
        <v>Purée pomme vanille</v>
      </c>
      <c r="E40" s="50" t="str">
        <f>'S26 5JG '!E40</f>
        <v>Purée pomme vanille</v>
      </c>
      <c r="F40" s="50" t="str">
        <f>'S26 5JG '!F40</f>
        <v>Purée pomme vanille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50">
        <f>'S26 5JG '!D41</f>
        <v>0</v>
      </c>
      <c r="E41" s="50" t="str">
        <f>'S26 5JG '!E41</f>
        <v>Moelleux citron menthe</v>
      </c>
      <c r="F41" s="50" t="str">
        <f>'S26 5JG '!F41</f>
        <v>Moelleux citron menthe</v>
      </c>
      <c r="H41" s="217" t="s">
        <v>178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>
        <f>+'S26 5JG '!D42</f>
        <v>0</v>
      </c>
      <c r="E42" s="53">
        <f>+'S26 5JG '!E42</f>
        <v>0</v>
      </c>
      <c r="F42" s="53">
        <f>+'S26 5JG '!F42</f>
        <v>0</v>
      </c>
      <c r="L42" s="41"/>
      <c r="M42" s="41"/>
      <c r="N42" s="41"/>
    </row>
    <row r="43" spans="1:14" ht="30" customHeight="1">
      <c r="A43" s="10"/>
      <c r="B43" s="210" t="s">
        <v>53</v>
      </c>
      <c r="C43" s="9"/>
      <c r="D43" s="28">
        <f>+'S26 5JG '!D43</f>
        <v>0</v>
      </c>
      <c r="E43" s="28">
        <f>+'S26 5JG '!E43</f>
        <v>0</v>
      </c>
      <c r="F43" s="28" t="str">
        <f>+'S26 5JG '!F43</f>
        <v>Carotte râpée citronette</v>
      </c>
      <c r="H43" s="218" t="s">
        <v>215</v>
      </c>
      <c r="I43" s="218"/>
      <c r="J43" s="218"/>
    </row>
    <row r="44" spans="1:14" ht="30" customHeight="1">
      <c r="A44" s="10"/>
      <c r="B44" s="210"/>
      <c r="C44" s="9"/>
      <c r="D44" s="30" t="str">
        <f>'S26 5JG '!D44</f>
        <v>Œuf BIO au bouillon</v>
      </c>
      <c r="E44" s="30" t="str">
        <f>'S26 5JG '!E44</f>
        <v>Flan à la provençale</v>
      </c>
      <c r="F44" s="30" t="str">
        <f>'S26 5J '!$F$44</f>
        <v>Flan à la provençale</v>
      </c>
      <c r="H44" s="230" t="str">
        <f>'S26 5JG '!H44:J62</f>
        <v>Crème pois chiche: pois chiche, crème, p.deterre, oignon,cumin/ Blé orientale: blé, coriandre, cumin, concentré citron, huile, sel/birria: bœuf, tomate, oignon, ail, cumin, canelle, origan, poivronsFlan: œuf, lait, oignon, maïzéna, tomate, herbes de P/ Rillette sardine: sardine, merlu, crème, aneth, citron</v>
      </c>
      <c r="I44" s="230"/>
      <c r="J44" s="230"/>
    </row>
    <row r="45" spans="1:14" ht="21" customHeight="1">
      <c r="A45" s="10"/>
      <c r="B45" s="210"/>
      <c r="C45" s="9"/>
      <c r="D45" s="44">
        <f>+'S26 5JG '!D45</f>
        <v>0</v>
      </c>
      <c r="E45" s="44">
        <f>+'S26 5JG '!E45</f>
        <v>0</v>
      </c>
      <c r="F45" s="44">
        <f>+'S26 5JG '!F45</f>
        <v>0</v>
      </c>
      <c r="H45" s="230"/>
      <c r="I45" s="230"/>
      <c r="J45" s="230"/>
    </row>
    <row r="46" spans="1:14" ht="30" customHeight="1">
      <c r="A46" s="10"/>
      <c r="B46" s="210"/>
      <c r="C46" s="9"/>
      <c r="D46" s="30" t="str">
        <f>'S26 5JG '!D46</f>
        <v>Purée de betterave</v>
      </c>
      <c r="E46" s="30" t="str">
        <f>'S26 5JG '!E46</f>
        <v>Ecrasé de betterave et perle</v>
      </c>
      <c r="F46" s="30" t="str">
        <f>'S26 5JG '!F46</f>
        <v>Pâtes perles</v>
      </c>
      <c r="H46" s="230"/>
      <c r="I46" s="230"/>
      <c r="J46" s="230"/>
    </row>
    <row r="47" spans="1:14" ht="30" customHeight="1">
      <c r="A47" s="10"/>
      <c r="B47" s="210"/>
      <c r="C47" s="9"/>
      <c r="D47" s="30">
        <f>+'S26 5JG '!D47</f>
        <v>0</v>
      </c>
      <c r="E47" s="30" t="str">
        <f>+'S26 5JG '!E47</f>
        <v>Fromage frais nature</v>
      </c>
      <c r="F47" s="30" t="str">
        <f>+'S26 5JG '!F47</f>
        <v>Fromage frais nature</v>
      </c>
      <c r="H47" s="230"/>
      <c r="I47" s="230"/>
      <c r="J47" s="230"/>
    </row>
    <row r="48" spans="1:14" ht="30" customHeight="1">
      <c r="A48" s="10"/>
      <c r="B48" s="210"/>
      <c r="C48" s="9"/>
      <c r="D48" s="30" t="str">
        <f>+'S26 5JG '!D48</f>
        <v>Purée pomme 4 épices</v>
      </c>
      <c r="E48" s="30" t="str">
        <f>+'S26 5JG '!E48</f>
        <v>Purée pomme 4 épices</v>
      </c>
      <c r="F48" s="30" t="str">
        <f>+'S26 5JG '!F48</f>
        <v>Purée pomme 4 épices</v>
      </c>
      <c r="H48" s="230"/>
      <c r="I48" s="230"/>
      <c r="J48" s="230"/>
    </row>
    <row r="49" spans="1:14" ht="30" customHeight="1">
      <c r="A49" s="10"/>
      <c r="B49" s="210"/>
      <c r="C49" s="9"/>
      <c r="D49" s="49" t="str">
        <f>+'S26 5JG '!D49</f>
        <v xml:space="preserve">Fromage frais nature </v>
      </c>
      <c r="E49" s="49" t="str">
        <f>+'S26 5JG '!E49</f>
        <v>Fromage ail et fines herbes</v>
      </c>
      <c r="F49" s="49" t="str">
        <f>+'S26 5JG '!F49</f>
        <v>Fromage ail et fines herbes</v>
      </c>
      <c r="H49" s="230"/>
      <c r="I49" s="230"/>
      <c r="J49" s="230"/>
    </row>
    <row r="50" spans="1:14" ht="30" customHeight="1">
      <c r="A50" s="10"/>
      <c r="B50" s="210"/>
      <c r="C50" s="9"/>
      <c r="D50" s="49" t="str">
        <f>+'S26 5JG '!D50</f>
        <v xml:space="preserve">Purée pomme </v>
      </c>
      <c r="E50" s="49" t="str">
        <f>+'S26 5JG '!E50</f>
        <v xml:space="preserve">Purée pomme </v>
      </c>
      <c r="F50" s="49" t="str">
        <f>+'S26 5JG '!F50</f>
        <v>Pomme</v>
      </c>
      <c r="H50" s="230"/>
      <c r="I50" s="230"/>
      <c r="J50" s="230"/>
    </row>
    <row r="51" spans="1:14" ht="30" customHeight="1">
      <c r="A51" s="10"/>
      <c r="B51" s="210"/>
      <c r="C51" s="9"/>
      <c r="D51" s="52">
        <f>+'S26 5JG '!D51</f>
        <v>0</v>
      </c>
      <c r="E51" s="49">
        <f>+'S26 5JG '!E51</f>
        <v>0</v>
      </c>
      <c r="F51" s="52">
        <f>+'S26 5JG '!F51</f>
        <v>0</v>
      </c>
      <c r="H51" s="230"/>
      <c r="I51" s="230"/>
      <c r="J51" s="230"/>
    </row>
    <row r="52" spans="1:14" ht="7.5" hidden="1" customHeight="1">
      <c r="A52" s="10"/>
      <c r="B52" s="12"/>
      <c r="C52" s="9"/>
      <c r="D52" s="78"/>
      <c r="E52" s="53"/>
      <c r="F52" s="87"/>
      <c r="H52" s="230"/>
      <c r="I52" s="230"/>
      <c r="J52" s="230"/>
    </row>
    <row r="53" spans="1:14" ht="25.5" hidden="1" customHeight="1">
      <c r="A53" s="10"/>
      <c r="B53" s="210" t="s">
        <v>67</v>
      </c>
      <c r="C53" s="9"/>
      <c r="D53" s="88"/>
      <c r="E53" s="89"/>
      <c r="F53" s="79" t="s">
        <v>68</v>
      </c>
      <c r="H53" s="230"/>
      <c r="I53" s="230"/>
      <c r="J53" s="230"/>
    </row>
    <row r="54" spans="1:14" ht="25.5" hidden="1" customHeight="1">
      <c r="A54" s="10"/>
      <c r="B54" s="210"/>
      <c r="C54" s="9"/>
      <c r="D54" s="29" t="s">
        <v>69</v>
      </c>
      <c r="E54" s="30" t="s">
        <v>69</v>
      </c>
      <c r="F54" s="29" t="s">
        <v>69</v>
      </c>
      <c r="H54" s="230"/>
      <c r="I54" s="230"/>
      <c r="J54" s="230"/>
    </row>
    <row r="55" spans="1:14" ht="25.5" hidden="1" customHeight="1">
      <c r="A55" s="10"/>
      <c r="B55" s="210"/>
      <c r="C55" s="9"/>
      <c r="D55" s="29" t="s">
        <v>70</v>
      </c>
      <c r="E55" s="30" t="s">
        <v>70</v>
      </c>
      <c r="F55" s="29" t="s">
        <v>71</v>
      </c>
      <c r="H55" s="230"/>
      <c r="I55" s="230"/>
      <c r="J55" s="230"/>
    </row>
    <row r="56" spans="1:14" ht="25.5" hidden="1" customHeight="1">
      <c r="A56" s="10"/>
      <c r="B56" s="210"/>
      <c r="C56" s="9"/>
      <c r="D56" s="29" t="s">
        <v>18</v>
      </c>
      <c r="E56" s="30" t="s">
        <v>72</v>
      </c>
      <c r="F56" s="29" t="s">
        <v>72</v>
      </c>
      <c r="H56" s="230"/>
      <c r="I56" s="230"/>
      <c r="J56" s="230"/>
    </row>
    <row r="57" spans="1:14" ht="25.5" hidden="1" customHeight="1">
      <c r="A57" s="10"/>
      <c r="B57" s="210"/>
      <c r="C57" s="9"/>
      <c r="D57" s="29" t="s">
        <v>73</v>
      </c>
      <c r="E57" s="30" t="s">
        <v>73</v>
      </c>
      <c r="F57" s="90" t="s">
        <v>73</v>
      </c>
      <c r="H57" s="230"/>
      <c r="I57" s="230"/>
      <c r="J57" s="230"/>
    </row>
    <row r="58" spans="1:14" ht="25.5" hidden="1" customHeight="1">
      <c r="A58" s="10"/>
      <c r="B58" s="210"/>
      <c r="C58" s="9"/>
      <c r="D58" s="91" t="s">
        <v>33</v>
      </c>
      <c r="E58" s="92" t="s">
        <v>33</v>
      </c>
      <c r="F58" s="91" t="s">
        <v>33</v>
      </c>
      <c r="H58" s="230"/>
      <c r="I58" s="230"/>
      <c r="J58" s="230"/>
    </row>
    <row r="59" spans="1:14" ht="25.5" hidden="1" customHeight="1">
      <c r="A59" s="10"/>
      <c r="B59" s="210"/>
      <c r="C59" s="9"/>
      <c r="D59" s="91" t="s">
        <v>74</v>
      </c>
      <c r="E59" s="92" t="s">
        <v>74</v>
      </c>
      <c r="F59" s="91" t="s">
        <v>75</v>
      </c>
      <c r="H59" s="230"/>
      <c r="I59" s="230"/>
      <c r="J59" s="230"/>
    </row>
    <row r="60" spans="1:14" ht="25.5" hidden="1" customHeight="1">
      <c r="A60" s="10"/>
      <c r="B60" s="210"/>
      <c r="C60" s="9"/>
      <c r="D60" s="93" t="s">
        <v>18</v>
      </c>
      <c r="E60" s="94" t="s">
        <v>76</v>
      </c>
      <c r="F60" s="93" t="s">
        <v>76</v>
      </c>
      <c r="H60" s="230"/>
      <c r="I60" s="230"/>
      <c r="J60" s="230"/>
    </row>
    <row r="61" spans="1:14" ht="6.75" customHeight="1">
      <c r="A61" s="10"/>
      <c r="B61" s="12"/>
      <c r="C61" s="9"/>
      <c r="D61" s="78">
        <f>+'S26 5JG '!D61</f>
        <v>0</v>
      </c>
      <c r="E61" s="53">
        <f>+'S26 5JG '!E61</f>
        <v>0</v>
      </c>
      <c r="F61" s="95">
        <f>+'S26 5JG '!F61</f>
        <v>0</v>
      </c>
      <c r="H61" s="230"/>
      <c r="I61" s="230"/>
      <c r="J61" s="230"/>
      <c r="L61" s="41"/>
      <c r="M61" s="41"/>
      <c r="N61" s="41"/>
    </row>
    <row r="62" spans="1:14" ht="30" customHeight="1">
      <c r="A62" s="10"/>
      <c r="B62" s="210" t="s">
        <v>67</v>
      </c>
      <c r="C62" s="9"/>
      <c r="D62" s="79">
        <f>D33</f>
        <v>0</v>
      </c>
      <c r="E62" s="28"/>
      <c r="F62" s="193" t="str">
        <f>F33</f>
        <v>Salade de blé BIO à l'orientale</v>
      </c>
      <c r="H62" s="230"/>
      <c r="I62" s="230"/>
      <c r="J62" s="230"/>
    </row>
    <row r="63" spans="1:14" ht="30" customHeight="1">
      <c r="A63" s="10"/>
      <c r="B63" s="210"/>
      <c r="C63" s="9"/>
      <c r="D63" s="29" t="str">
        <f>D34</f>
        <v>Sardine au bouillon</v>
      </c>
      <c r="E63" s="30" t="str">
        <f>E34</f>
        <v>Sardine au bouillon</v>
      </c>
      <c r="F63" s="170" t="str">
        <f>F34</f>
        <v>Rillettes aux sardines à l'aneth</v>
      </c>
      <c r="H63" s="192"/>
      <c r="I63" s="192"/>
      <c r="J63" s="192"/>
    </row>
    <row r="64" spans="1:14" ht="21" customHeight="1">
      <c r="A64" s="10"/>
      <c r="B64" s="210"/>
      <c r="C64" s="9"/>
      <c r="D64" s="43">
        <f t="shared" ref="D64:F68" si="0">D35</f>
        <v>0</v>
      </c>
      <c r="E64" s="44">
        <f t="shared" si="0"/>
        <v>0</v>
      </c>
      <c r="F64" s="194">
        <f t="shared" si="0"/>
        <v>0</v>
      </c>
      <c r="H64" s="45"/>
      <c r="I64" s="45"/>
      <c r="J64" s="45"/>
    </row>
    <row r="65" spans="1:14" ht="30" customHeight="1">
      <c r="A65" s="10"/>
      <c r="B65" s="210"/>
      <c r="C65" s="9"/>
      <c r="D65" s="29" t="str">
        <f t="shared" si="0"/>
        <v>Purée de chou-fleur</v>
      </c>
      <c r="E65" s="30" t="str">
        <f t="shared" si="0"/>
        <v>Ecrasé de chou-fleur</v>
      </c>
      <c r="F65" s="170" t="str">
        <f t="shared" si="0"/>
        <v>Chou-fleur béchamel</v>
      </c>
      <c r="H65" s="45"/>
      <c r="I65" s="45"/>
      <c r="J65" s="45"/>
    </row>
    <row r="66" spans="1:14" ht="30" customHeight="1">
      <c r="A66" s="10"/>
      <c r="B66" s="210"/>
      <c r="C66" s="9"/>
      <c r="D66" s="29" t="str">
        <f t="shared" si="0"/>
        <v/>
      </c>
      <c r="E66" s="30" t="str">
        <f t="shared" si="0"/>
        <v xml:space="preserve">Petit fromage frais </v>
      </c>
      <c r="F66" s="170" t="str">
        <f t="shared" si="0"/>
        <v xml:space="preserve">Petit fromage frais </v>
      </c>
      <c r="H66" s="45"/>
      <c r="I66" s="45"/>
      <c r="J66" s="45"/>
    </row>
    <row r="67" spans="1:14" ht="30" customHeight="1">
      <c r="A67" s="10"/>
      <c r="B67" s="210"/>
      <c r="C67" s="9"/>
      <c r="D67" s="98" t="str">
        <f t="shared" si="0"/>
        <v>Purée pomme verveine</v>
      </c>
      <c r="E67" s="99" t="str">
        <f t="shared" si="0"/>
        <v>Purée pomme verveine</v>
      </c>
      <c r="F67" s="195" t="str">
        <f t="shared" si="0"/>
        <v>Pêche</v>
      </c>
      <c r="H67" s="45"/>
      <c r="I67" s="45"/>
      <c r="J67" s="45"/>
    </row>
    <row r="68" spans="1:14" ht="30" customHeight="1">
      <c r="A68" s="10"/>
      <c r="B68" s="210"/>
      <c r="C68" s="9"/>
      <c r="D68" s="48" t="str">
        <f>D39</f>
        <v xml:space="preserve">Fromage  frais  nature </v>
      </c>
      <c r="E68" s="49" t="str">
        <f t="shared" si="0"/>
        <v xml:space="preserve">Fromage  frais  nature </v>
      </c>
      <c r="F68" s="48" t="str">
        <f t="shared" si="0"/>
        <v xml:space="preserve">Fromage  frais  nature </v>
      </c>
      <c r="H68" s="45"/>
      <c r="I68" s="45"/>
      <c r="J68" s="45"/>
    </row>
    <row r="69" spans="1:14" ht="30" customHeight="1">
      <c r="A69" s="10"/>
      <c r="B69" s="210"/>
      <c r="C69" s="9"/>
      <c r="D69" s="48" t="str">
        <f t="shared" ref="D69:F70" si="1">D40</f>
        <v>Purée pomme vanille</v>
      </c>
      <c r="E69" s="49" t="str">
        <f t="shared" si="1"/>
        <v>Purée pomme vanille</v>
      </c>
      <c r="F69" s="48" t="str">
        <f t="shared" si="1"/>
        <v>Purée pomme vanille</v>
      </c>
      <c r="H69" s="45"/>
      <c r="I69" s="45"/>
      <c r="J69" s="45"/>
    </row>
    <row r="70" spans="1:14" ht="30" customHeight="1">
      <c r="A70" s="10"/>
      <c r="B70" s="210"/>
      <c r="C70" s="9"/>
      <c r="D70" s="48">
        <f t="shared" si="1"/>
        <v>0</v>
      </c>
      <c r="E70" s="49" t="str">
        <f t="shared" si="1"/>
        <v>Moelleux citron menthe</v>
      </c>
      <c r="F70" s="48" t="str">
        <f t="shared" si="1"/>
        <v>Moelleux citron menthe</v>
      </c>
      <c r="H70" s="45"/>
      <c r="I70" s="45"/>
      <c r="J70" s="45"/>
    </row>
    <row r="71" spans="1:14" ht="6.75" customHeight="1">
      <c r="A71" s="10"/>
      <c r="B71" s="12"/>
      <c r="C71" s="9"/>
      <c r="D71" s="78">
        <v>0</v>
      </c>
      <c r="E71" s="53">
        <v>0</v>
      </c>
      <c r="F71" s="95">
        <v>0</v>
      </c>
      <c r="H71" s="45"/>
      <c r="I71" s="45"/>
      <c r="J71" s="45"/>
      <c r="L71" s="41"/>
      <c r="M71" s="41"/>
      <c r="N71" s="41"/>
    </row>
    <row r="72" spans="1:14" ht="30" customHeight="1">
      <c r="A72" s="10"/>
      <c r="B72" s="210" t="s">
        <v>89</v>
      </c>
      <c r="C72" s="9"/>
      <c r="D72" s="79">
        <f>D43</f>
        <v>0</v>
      </c>
      <c r="E72" s="28">
        <f>E43</f>
        <v>0</v>
      </c>
      <c r="F72" s="96" t="str">
        <f>F43</f>
        <v>Carotte râpée citronette</v>
      </c>
      <c r="H72" s="45"/>
      <c r="I72" s="45"/>
      <c r="J72" s="45"/>
    </row>
    <row r="73" spans="1:14" ht="30" customHeight="1">
      <c r="A73" s="10"/>
      <c r="B73" s="210"/>
      <c r="C73" s="9"/>
      <c r="D73" s="29" t="str">
        <f t="shared" ref="D73:F80" si="2">D44</f>
        <v>Œuf BIO au bouillon</v>
      </c>
      <c r="E73" s="30" t="str">
        <f t="shared" si="2"/>
        <v>Flan à la provençale</v>
      </c>
      <c r="F73" s="97" t="str">
        <f t="shared" si="2"/>
        <v>Flan à la provençale</v>
      </c>
      <c r="H73" s="45"/>
      <c r="I73" s="45"/>
      <c r="J73" s="45"/>
    </row>
    <row r="74" spans="1:14" ht="21" customHeight="1">
      <c r="A74" s="10"/>
      <c r="B74" s="210"/>
      <c r="C74" s="9"/>
      <c r="D74" s="43">
        <f t="shared" si="2"/>
        <v>0</v>
      </c>
      <c r="E74" s="44">
        <f t="shared" si="2"/>
        <v>0</v>
      </c>
      <c r="F74" s="108">
        <f t="shared" si="2"/>
        <v>0</v>
      </c>
      <c r="H74" s="45"/>
      <c r="I74" s="45"/>
      <c r="J74" s="45"/>
    </row>
    <row r="75" spans="1:14" ht="30" customHeight="1">
      <c r="A75" s="10"/>
      <c r="B75" s="210"/>
      <c r="C75" s="9"/>
      <c r="D75" s="29" t="str">
        <f t="shared" si="2"/>
        <v>Purée de betterave</v>
      </c>
      <c r="E75" s="30" t="str">
        <f t="shared" si="2"/>
        <v>Ecrasé de betterave et perle</v>
      </c>
      <c r="F75" s="97" t="str">
        <f t="shared" si="2"/>
        <v>Pâtes perles</v>
      </c>
      <c r="H75" s="45"/>
      <c r="I75" s="45"/>
      <c r="J75" s="45"/>
    </row>
    <row r="76" spans="1:14" ht="30" customHeight="1">
      <c r="A76" s="10"/>
      <c r="B76" s="210"/>
      <c r="C76" s="9"/>
      <c r="D76" s="29">
        <f t="shared" si="2"/>
        <v>0</v>
      </c>
      <c r="E76" s="30" t="str">
        <f t="shared" si="2"/>
        <v>Fromage frais nature</v>
      </c>
      <c r="F76" s="97" t="str">
        <f t="shared" si="2"/>
        <v>Fromage frais nature</v>
      </c>
      <c r="H76" s="45"/>
      <c r="I76" s="45"/>
      <c r="J76" s="45"/>
    </row>
    <row r="77" spans="1:14" ht="30" customHeight="1">
      <c r="A77" s="10"/>
      <c r="B77" s="210"/>
      <c r="C77" s="9"/>
      <c r="D77" s="98" t="str">
        <f t="shared" si="2"/>
        <v>Purée pomme 4 épices</v>
      </c>
      <c r="E77" s="99" t="str">
        <f t="shared" si="2"/>
        <v>Purée pomme 4 épices</v>
      </c>
      <c r="F77" s="100" t="str">
        <f t="shared" si="2"/>
        <v>Purée pomme 4 épices</v>
      </c>
      <c r="H77" s="45"/>
      <c r="I77" s="45"/>
      <c r="J77" s="45"/>
    </row>
    <row r="78" spans="1:14" ht="30" customHeight="1">
      <c r="A78" s="10"/>
      <c r="B78" s="210"/>
      <c r="C78" s="9"/>
      <c r="D78" s="48" t="str">
        <f t="shared" si="2"/>
        <v xml:space="preserve">Fromage frais nature </v>
      </c>
      <c r="E78" s="48" t="str">
        <f t="shared" si="2"/>
        <v>Fromage ail et fines herbes</v>
      </c>
      <c r="F78" s="48" t="str">
        <f t="shared" si="2"/>
        <v>Fromage ail et fines herbes</v>
      </c>
      <c r="H78" s="45"/>
      <c r="I78" s="45"/>
      <c r="J78" s="45"/>
    </row>
    <row r="79" spans="1:14" ht="30" customHeight="1">
      <c r="A79" s="10"/>
      <c r="B79" s="210"/>
      <c r="C79" s="9"/>
      <c r="D79" s="48" t="str">
        <f t="shared" si="2"/>
        <v xml:space="preserve">Purée pomme </v>
      </c>
      <c r="E79" s="48" t="str">
        <f t="shared" si="2"/>
        <v xml:space="preserve">Purée pomme </v>
      </c>
      <c r="F79" s="48" t="str">
        <f t="shared" si="2"/>
        <v>Pomme</v>
      </c>
      <c r="H79" s="45"/>
      <c r="I79" s="45"/>
      <c r="J79" s="45"/>
    </row>
    <row r="80" spans="1:14" ht="30" customHeight="1">
      <c r="A80" s="10"/>
      <c r="B80" s="210"/>
      <c r="C80" s="9"/>
      <c r="D80" s="48">
        <f t="shared" si="2"/>
        <v>0</v>
      </c>
      <c r="E80" s="48">
        <f t="shared" si="2"/>
        <v>0</v>
      </c>
      <c r="F80" s="48">
        <f t="shared" si="2"/>
        <v>0</v>
      </c>
      <c r="H80" s="45"/>
      <c r="I80" s="45"/>
      <c r="J80" s="45"/>
    </row>
    <row r="81" spans="1:18" ht="10.5" customHeight="1">
      <c r="H81" s="45"/>
      <c r="I81" s="45"/>
      <c r="J81" s="45"/>
    </row>
    <row r="82" spans="1:18" ht="18" customHeight="1">
      <c r="D82" s="75" t="s">
        <v>77</v>
      </c>
      <c r="E82" s="76" t="s">
        <v>224</v>
      </c>
      <c r="F82" s="42" t="s">
        <v>79</v>
      </c>
      <c r="H82" s="45"/>
      <c r="I82" s="45"/>
      <c r="J82" s="45"/>
    </row>
    <row r="83" spans="1:18" ht="21.75" customHeight="1">
      <c r="D83" s="5" t="str">
        <f>+'S26 5JG '!D63</f>
        <v>P.A. n°1</v>
      </c>
      <c r="H83" s="45"/>
      <c r="I83" s="45"/>
      <c r="J83" s="45"/>
    </row>
    <row r="84" spans="1:18" ht="30" customHeight="1">
      <c r="A84" s="216" t="s">
        <v>81</v>
      </c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</row>
  </sheetData>
  <mergeCells count="18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G1:J1"/>
    <mergeCell ref="B3:B11"/>
    <mergeCell ref="H6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7"/>
  <sheetViews>
    <sheetView showGridLines="0" showZeros="0" showWhiteSpace="0" view="pageBreakPreview" topLeftCell="A2" zoomScale="42" zoomScaleNormal="40" zoomScaleSheetLayoutView="42" zoomScalePageLayoutView="10" workbookViewId="0">
      <selection activeCell="F28" sqref="F28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181</v>
      </c>
      <c r="E1" s="3"/>
      <c r="F1" s="54" t="str">
        <f>+'S26 5JG '!F1</f>
        <v>Semaine n° 26 - du 24 au 30 juin 2024</v>
      </c>
      <c r="G1" s="226">
        <f>'S26 5JG '!$G$1:$J$1</f>
        <v>0</v>
      </c>
      <c r="H1" s="226"/>
      <c r="I1" s="226"/>
      <c r="J1" s="226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  <c r="G2" s="189"/>
      <c r="H2" s="189"/>
      <c r="I2" s="189"/>
      <c r="J2" s="189"/>
    </row>
    <row r="3" spans="1:13" ht="30" customHeight="1">
      <c r="A3" s="10"/>
      <c r="B3" s="210" t="s">
        <v>5</v>
      </c>
      <c r="C3" s="9"/>
      <c r="D3" s="28" t="str">
        <f>+'S26 5JG '!D3</f>
        <v/>
      </c>
      <c r="E3" s="28">
        <f>+'S26 5JG '!E3</f>
        <v>0</v>
      </c>
      <c r="F3" s="28" t="str">
        <f>'S26 5JG '!F3</f>
        <v>Crème de pois chiche au cumin</v>
      </c>
    </row>
    <row r="4" spans="1:13" ht="30" customHeight="1">
      <c r="A4" s="10"/>
      <c r="B4" s="210"/>
      <c r="C4" s="9"/>
      <c r="D4" s="30" t="str">
        <f>'S26 5JG '!D4:F4</f>
        <v>Sauté de porc au bouillon</v>
      </c>
      <c r="E4" s="30" t="str">
        <f>'S26 5JG '!E4:G4</f>
        <v>Sauté de porc au bouillon</v>
      </c>
      <c r="F4" s="30" t="str">
        <f>'S26 5JG '!F4:H4</f>
        <v>Sauté de porc crème origan</v>
      </c>
    </row>
    <row r="5" spans="1:13" ht="21" customHeight="1">
      <c r="A5" s="10"/>
      <c r="B5" s="210"/>
      <c r="C5" s="9"/>
      <c r="D5" s="44" t="str">
        <f>'S26 5JG '!D5</f>
        <v>Colin au bouillon</v>
      </c>
      <c r="E5" s="44" t="str">
        <f>'S26 5JG '!E5</f>
        <v>Colin au bouillon</v>
      </c>
      <c r="F5" s="44" t="str">
        <f>'S26 5JG '!F5</f>
        <v>Colin sauce sauge</v>
      </c>
    </row>
    <row r="6" spans="1:13" ht="30" customHeight="1">
      <c r="A6" s="10"/>
      <c r="B6" s="210"/>
      <c r="C6" s="9"/>
      <c r="D6" s="30" t="str">
        <f>'S26 5JG '!D6</f>
        <v>Purée de courgette</v>
      </c>
      <c r="E6" s="30" t="str">
        <f>'S26 5JG '!E6</f>
        <v>Dés de courgette et boulgour</v>
      </c>
      <c r="F6" s="30" t="str">
        <f>'S26 5JG '!F6</f>
        <v>Courgette</v>
      </c>
    </row>
    <row r="7" spans="1:13" ht="30" customHeight="1">
      <c r="A7" s="10"/>
      <c r="B7" s="210"/>
      <c r="C7" s="9"/>
      <c r="D7" s="30" t="str">
        <f>+'S26 5JG '!D7</f>
        <v/>
      </c>
      <c r="E7" s="30" t="str">
        <f>+'S26 5JG '!E7</f>
        <v>Edam</v>
      </c>
      <c r="F7" s="30" t="str">
        <f>+'S26 5JG '!F7</f>
        <v>Edam</v>
      </c>
      <c r="L7" s="11"/>
      <c r="M7" s="34"/>
    </row>
    <row r="8" spans="1:13" ht="30" customHeight="1">
      <c r="A8" s="10"/>
      <c r="B8" s="210"/>
      <c r="C8" s="9"/>
      <c r="D8" s="30" t="str">
        <f>+'S26 5JG '!D8</f>
        <v>Purée pomme agrume</v>
      </c>
      <c r="E8" s="30" t="str">
        <f>+'S26 5JG '!E8</f>
        <v>Purée pomme agrume</v>
      </c>
      <c r="F8" s="66" t="str">
        <f>+'S26 5JG '!F8</f>
        <v>Orange</v>
      </c>
    </row>
    <row r="9" spans="1:13" ht="30" customHeight="1">
      <c r="A9" s="10"/>
      <c r="B9" s="210"/>
      <c r="C9" s="9"/>
      <c r="D9" s="50" t="str">
        <f>+'S26 5JG '!D9</f>
        <v xml:space="preserve">Yaourt nature </v>
      </c>
      <c r="E9" s="50" t="str">
        <f>+'S26 5JG '!E9</f>
        <v xml:space="preserve">Yaourt nature </v>
      </c>
      <c r="F9" s="50" t="str">
        <f>+'S26 5JG '!F9</f>
        <v xml:space="preserve">Yaourt nature </v>
      </c>
    </row>
    <row r="10" spans="1:13" ht="30" customHeight="1">
      <c r="A10" s="10"/>
      <c r="B10" s="210"/>
      <c r="C10" s="9"/>
      <c r="D10" s="50" t="str">
        <f>+'S26 5JG '!D10</f>
        <v xml:space="preserve">Purée pomme </v>
      </c>
      <c r="E10" s="50" t="str">
        <f>+'S26 5JG '!E10</f>
        <v xml:space="preserve">Purée pomme </v>
      </c>
      <c r="F10" s="50" t="str">
        <f>+'S26 5JG '!F10</f>
        <v xml:space="preserve">Purée pomme </v>
      </c>
    </row>
    <row r="11" spans="1:13" ht="30" customHeight="1">
      <c r="A11" s="10"/>
      <c r="B11" s="210"/>
      <c r="C11" s="9"/>
      <c r="D11" s="51">
        <f>+'S26 5JG '!D11</f>
        <v>0</v>
      </c>
      <c r="E11" s="51" t="str">
        <f>+'S26 5JG '!E11</f>
        <v>Chocolat</v>
      </c>
      <c r="F11" s="51" t="str">
        <f>+'S26 5JG '!F11</f>
        <v>Chocolat</v>
      </c>
    </row>
    <row r="12" spans="1:13" ht="6" customHeight="1">
      <c r="A12" s="10"/>
      <c r="B12" s="12"/>
      <c r="C12" s="9"/>
      <c r="D12" s="53">
        <f>+'S26 5JG '!D12</f>
        <v>0</v>
      </c>
      <c r="E12" s="53">
        <f>+'S26 5JG '!E12</f>
        <v>0</v>
      </c>
      <c r="F12" s="53">
        <f>+'S26 5JG '!F12</f>
        <v>0</v>
      </c>
    </row>
    <row r="13" spans="1:13" ht="30" customHeight="1">
      <c r="A13" s="10"/>
      <c r="B13" s="210" t="s">
        <v>17</v>
      </c>
      <c r="C13" s="9"/>
      <c r="D13" s="72">
        <f>+'S26 5JG '!D13</f>
        <v>0</v>
      </c>
      <c r="E13" s="28">
        <f>+'S26 5JG '!E13</f>
        <v>0</v>
      </c>
      <c r="F13" s="47" t="str">
        <f>'S26 5JG '!F13</f>
        <v>Salade de haricot vert à l'échalote</v>
      </c>
      <c r="H13" s="65">
        <f>+'S26 5JG '!H13:J16</f>
        <v>0</v>
      </c>
      <c r="I13" s="65"/>
      <c r="J13" s="65"/>
    </row>
    <row r="14" spans="1:13" ht="30" customHeight="1">
      <c r="A14" s="10"/>
      <c r="B14" s="210"/>
      <c r="C14" s="9"/>
      <c r="D14" s="30" t="str">
        <f>'S26 5JG '!D14</f>
        <v>Egréné de boeuf BIO au bouillon</v>
      </c>
      <c r="E14" s="30" t="str">
        <f>'S26 5JG '!E14</f>
        <v>Egréné de boeuf BIO au bouillon</v>
      </c>
      <c r="F14" s="30" t="str">
        <f>'S26 5JG '!F14</f>
        <v>Birria de bœuf BIO (aromates non bio)</v>
      </c>
      <c r="H14" s="65"/>
      <c r="I14" s="65"/>
      <c r="J14" s="65"/>
    </row>
    <row r="15" spans="1:13" ht="21" customHeight="1">
      <c r="A15" s="10"/>
      <c r="B15" s="210"/>
      <c r="C15" s="9"/>
      <c r="D15" s="44" t="str">
        <f>+'S26 5JG '!D15</f>
        <v>Purée d'haricot rouge</v>
      </c>
      <c r="E15" s="44" t="str">
        <f>+'S26 5JG '!E15</f>
        <v>Purée d'haricot rouge</v>
      </c>
      <c r="F15" s="44" t="str">
        <f>'S26 5JG '!F15</f>
        <v>Birria de haricot rouge</v>
      </c>
      <c r="H15" s="65"/>
      <c r="I15" s="65"/>
      <c r="J15" s="65"/>
    </row>
    <row r="16" spans="1:13" ht="30" customHeight="1">
      <c r="A16" s="10"/>
      <c r="B16" s="210"/>
      <c r="C16" s="9"/>
      <c r="D16" s="30" t="str">
        <f>+'S26 5JG '!D16</f>
        <v>Purée de carotte</v>
      </c>
      <c r="E16" s="30" t="str">
        <f>+'S26 5JG '!E16</f>
        <v>Fine de carotte et semoule</v>
      </c>
      <c r="F16" s="30" t="str">
        <f>'S26 5JG '!F16</f>
        <v>Semoule</v>
      </c>
      <c r="H16" s="220"/>
      <c r="I16" s="220"/>
      <c r="J16" s="220"/>
    </row>
    <row r="17" spans="1:16382" ht="30" customHeight="1">
      <c r="A17" s="10"/>
      <c r="B17" s="210"/>
      <c r="C17" s="9"/>
      <c r="D17" s="30" t="str">
        <f>+'S26 5JG '!D17</f>
        <v/>
      </c>
      <c r="E17" s="30" t="str">
        <f>'S26 5JG '!E17</f>
        <v>Pont l'Evêque</v>
      </c>
      <c r="F17" s="30" t="str">
        <f>'S26 5JG '!F17</f>
        <v>Pont l'Evêque</v>
      </c>
      <c r="H17" s="220"/>
      <c r="I17" s="220"/>
      <c r="J17" s="220"/>
    </row>
    <row r="18" spans="1:16382" ht="30" customHeight="1">
      <c r="A18" s="10"/>
      <c r="B18" s="210"/>
      <c r="C18" s="9"/>
      <c r="D18" s="30" t="str">
        <f>+'S26 5JG '!D18</f>
        <v>Purée pomme raisin sec</v>
      </c>
      <c r="E18" s="30" t="str">
        <f>+'S26 5JG '!E18</f>
        <v>Purée pomme raisin sec</v>
      </c>
      <c r="F18" s="30" t="str">
        <f>+'S26 5JG '!F18</f>
        <v>Pomme</v>
      </c>
    </row>
    <row r="19" spans="1:16382" ht="30" customHeight="1">
      <c r="A19" s="10"/>
      <c r="B19" s="210"/>
      <c r="C19" s="9"/>
      <c r="D19" s="50" t="str">
        <f>+'S26 5JG '!D19</f>
        <v>Fromage frais  nature</v>
      </c>
      <c r="E19" s="50" t="str">
        <f>+'S26 5JG '!E19</f>
        <v>Fromage frais  nature</v>
      </c>
      <c r="F19" s="50" t="str">
        <f>+'S26 5JG '!F19</f>
        <v>Fromage frais  nature</v>
      </c>
    </row>
    <row r="20" spans="1:16382" ht="30" customHeight="1">
      <c r="A20" s="10"/>
      <c r="B20" s="210"/>
      <c r="C20" s="9"/>
      <c r="D20" s="50" t="str">
        <f>+'S26 5JG '!D20</f>
        <v>Purée  pomme fleur d'oranger</v>
      </c>
      <c r="E20" s="50" t="str">
        <f>+'S26 5JG '!E20</f>
        <v>Purée  pomme fleur d'oranger</v>
      </c>
      <c r="F20" s="50" t="str">
        <f>+'S26 5JG '!F20</f>
        <v>Purée  pomme fleur d'oranger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1">
        <f>+'S26 5JG '!D21</f>
        <v>0</v>
      </c>
      <c r="E21" s="51">
        <f>+'S26 5JG '!E21</f>
        <v>0</v>
      </c>
      <c r="F21" s="51">
        <f>+'S26 5JG '!F21</f>
        <v>0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+'S26 5JG '!D22</f>
        <v>0</v>
      </c>
      <c r="E22" s="53">
        <f>+'S26 5JG '!E22</f>
        <v>0</v>
      </c>
      <c r="F22" s="13">
        <f>+'S26 5JG 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72">
        <f>+'S26 5JG '!D23</f>
        <v>0</v>
      </c>
      <c r="E23" s="28">
        <f>+'S26 5JG '!E23</f>
        <v>0</v>
      </c>
      <c r="F23" s="28" t="str">
        <f>'S26 5JG '!F23</f>
        <v>Concombre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30" t="str">
        <f>+'S26 5JG '!D24</f>
        <v>Emincé de poulet au bouillon</v>
      </c>
      <c r="E24" s="30" t="str">
        <f>+'S26 5JG '!E24</f>
        <v>Emincé de poulet au bouillon</v>
      </c>
      <c r="F24" s="30" t="str">
        <f>+'S26 5JG '!F24</f>
        <v>Emincé de poulet sauce estragon</v>
      </c>
      <c r="H24" s="211"/>
      <c r="I24" s="211"/>
      <c r="J24" s="211"/>
    </row>
    <row r="25" spans="1:16382" ht="21" customHeight="1">
      <c r="A25" s="10"/>
      <c r="B25" s="210"/>
      <c r="C25" s="9"/>
      <c r="D25" s="44" t="str">
        <f>+'S26 5JG '!D25</f>
        <v>Œuf BIO au bouillon</v>
      </c>
      <c r="E25" s="44" t="str">
        <f>+'S26 5JG '!E25</f>
        <v>Omelette</v>
      </c>
      <c r="F25" s="44" t="str">
        <f>+'S26 5JG '!F25</f>
        <v>Omelette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30" t="str">
        <f>'S26 5JG '!D26</f>
        <v>Purée d'haricot vert</v>
      </c>
      <c r="E26" s="30" t="str">
        <f>'S26 5JG '!E26</f>
        <v>Purée d'haricot vert</v>
      </c>
      <c r="F26" s="30" t="str">
        <f>'S26 5JG '!F26</f>
        <v>Purée de p. de terre au lait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30" t="str">
        <f>+'S26 5JG '!D37</f>
        <v/>
      </c>
      <c r="E27" s="30" t="str">
        <f>+'S26 5JG '!E27</f>
        <v>Yaourt nature</v>
      </c>
      <c r="F27" s="30" t="str">
        <f>+'S26 5JG '!F27</f>
        <v>***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30" t="str">
        <f>+'S26 5JG '!D28</f>
        <v>Purée  pomme cassis</v>
      </c>
      <c r="E28" s="30" t="str">
        <f>+'S26 5JG '!E28</f>
        <v>Purée  pomme cassis</v>
      </c>
      <c r="F28" s="30" t="str">
        <f>+'S26 5JG '!F28</f>
        <v>Crème au chococlat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49" t="str">
        <f>+'S26 5JG '!D29</f>
        <v xml:space="preserve">Yaourt nature </v>
      </c>
      <c r="E29" s="49" t="str">
        <f>+'S26 5JG '!E29</f>
        <v>Brie</v>
      </c>
      <c r="F29" s="49" t="str">
        <f>+'S26 5JG '!F29</f>
        <v>Brie</v>
      </c>
    </row>
    <row r="30" spans="1:16382" ht="30" customHeight="1">
      <c r="A30" s="10"/>
      <c r="B30" s="210"/>
      <c r="C30" s="9"/>
      <c r="D30" s="49" t="str">
        <f>+'S26 5JG '!D30</f>
        <v>Purée pomme abricot</v>
      </c>
      <c r="E30" s="49" t="str">
        <f>+'S26 5JG '!E30</f>
        <v>Purée pomme abricot</v>
      </c>
      <c r="F30" s="49" t="str">
        <f>+'S26 5JG '!F30</f>
        <v>Abricot</v>
      </c>
    </row>
    <row r="31" spans="1:16382" ht="30" customHeight="1">
      <c r="A31" s="10"/>
      <c r="B31" s="210"/>
      <c r="C31" s="9"/>
      <c r="D31" s="52">
        <f>+'S26 5JG '!D41</f>
        <v>0</v>
      </c>
      <c r="E31" s="52">
        <f>+'S26 5JG '!E31</f>
        <v>0</v>
      </c>
      <c r="F31" s="52">
        <f>+'S26 5JG '!F31</f>
        <v>0</v>
      </c>
    </row>
    <row r="32" spans="1:16382" ht="6" customHeight="1">
      <c r="A32" s="10"/>
      <c r="B32" s="12"/>
      <c r="C32" s="9"/>
      <c r="D32" s="53">
        <f>+'S26 5JG '!D32</f>
        <v>0</v>
      </c>
      <c r="E32" s="53">
        <f>+'S26 5JG '!E32</f>
        <v>0</v>
      </c>
      <c r="F32" s="53">
        <f>+'S26 5JG '!F32</f>
        <v>0</v>
      </c>
    </row>
    <row r="33" spans="1:14" ht="30" customHeight="1">
      <c r="A33" s="10"/>
      <c r="B33" s="210" t="s">
        <v>41</v>
      </c>
      <c r="C33" s="9"/>
      <c r="D33" s="72">
        <f>+'S26 5JG '!D33</f>
        <v>0</v>
      </c>
      <c r="E33" s="28">
        <f>+'S26 5JG '!E33</f>
        <v>0</v>
      </c>
      <c r="F33" s="82" t="str">
        <f>+'S26 5JG '!F33</f>
        <v>Salade de blé BIO à l'orientale</v>
      </c>
      <c r="H33" s="83">
        <f>+'S26 5JG '!H33:J41</f>
        <v>0</v>
      </c>
      <c r="I33" s="83"/>
      <c r="J33" s="83"/>
    </row>
    <row r="34" spans="1:14" ht="30" customHeight="1">
      <c r="A34" s="10"/>
      <c r="B34" s="210"/>
      <c r="C34" s="9"/>
      <c r="D34" s="30" t="str">
        <f>'S26 5JG '!D34</f>
        <v>Sardine au bouillon</v>
      </c>
      <c r="E34" s="30" t="str">
        <f>'S26 5JG '!E34</f>
        <v>Sardine au bouillon</v>
      </c>
      <c r="F34" s="68" t="str">
        <f>'S26 5JG '!F34</f>
        <v>Rillettes aux sardines à l'aneth</v>
      </c>
      <c r="H34" s="83"/>
      <c r="I34" s="83"/>
      <c r="J34" s="83"/>
    </row>
    <row r="35" spans="1:14" ht="21" customHeight="1">
      <c r="A35" s="10"/>
      <c r="B35" s="210"/>
      <c r="C35" s="9"/>
      <c r="D35" s="44">
        <f>'S26 5JG '!$D$35</f>
        <v>0</v>
      </c>
      <c r="E35" s="44">
        <f>'S26 5JG '!$E$35</f>
        <v>0</v>
      </c>
      <c r="F35" s="77">
        <f>'S26 5JG '!$F$35</f>
        <v>0</v>
      </c>
      <c r="H35" s="83"/>
      <c r="I35" s="83"/>
      <c r="J35" s="83"/>
    </row>
    <row r="36" spans="1:14" ht="30" customHeight="1">
      <c r="A36" s="10"/>
      <c r="B36" s="210"/>
      <c r="C36" s="9"/>
      <c r="D36" s="30" t="str">
        <f>+'S26 5JG '!D36</f>
        <v>Purée de chou-fleur</v>
      </c>
      <c r="E36" s="30" t="str">
        <f>+'S26 5JG '!E36</f>
        <v>Ecrasé de chou-fleur</v>
      </c>
      <c r="F36" s="68" t="str">
        <f>+'S26 5JG '!F36</f>
        <v>Chou-fleur béchamel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30" t="str">
        <f>'S26 5JG '!D37</f>
        <v/>
      </c>
      <c r="E37" s="30" t="str">
        <f>'S26 5JG '!E37</f>
        <v xml:space="preserve">Petit fromage frais </v>
      </c>
      <c r="F37" s="68" t="str">
        <f>'S26 5JG '!F37</f>
        <v xml:space="preserve">Petit fromage frais 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30" t="str">
        <f>'S26 5JG '!D38</f>
        <v>Purée pomme verveine</v>
      </c>
      <c r="E38" s="30" t="str">
        <f>'S26 5JG '!E38</f>
        <v>Purée pomme verveine</v>
      </c>
      <c r="F38" s="185" t="str">
        <f>'S26 5JG '!F38</f>
        <v>Pêche</v>
      </c>
      <c r="H38" s="83"/>
      <c r="I38" s="83"/>
      <c r="J38" s="83"/>
      <c r="L38" s="41"/>
      <c r="M38" s="41"/>
      <c r="N38" s="41"/>
    </row>
    <row r="39" spans="1:14" ht="30" customHeight="1">
      <c r="A39" s="10"/>
      <c r="B39" s="210"/>
      <c r="C39" s="9"/>
      <c r="D39" s="135" t="str">
        <f>'S26 5JG '!D39</f>
        <v xml:space="preserve">Fromage  frais  nature </v>
      </c>
      <c r="E39" s="135" t="str">
        <f>'S26 5JG '!E39</f>
        <v xml:space="preserve">Fromage  frais  nature </v>
      </c>
      <c r="F39" s="135" t="str">
        <f>'S26 5JG '!F39</f>
        <v xml:space="preserve">Fromage  frais  nature 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135" t="str">
        <f>'S26 5JG '!D40</f>
        <v>Purée pomme vanille</v>
      </c>
      <c r="E40" s="135" t="str">
        <f>'S26 5JG '!E40</f>
        <v>Purée pomme vanille</v>
      </c>
      <c r="F40" s="135" t="str">
        <f>'S26 5JG '!F40</f>
        <v>Purée pomme vanille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135">
        <f>'S26 5JG '!D41</f>
        <v>0</v>
      </c>
      <c r="E41" s="135" t="str">
        <f>'S26 5JG '!E41</f>
        <v>Moelleux citron menthe</v>
      </c>
      <c r="F41" s="135" t="str">
        <f>'S26 5JG '!F41</f>
        <v>Moelleux citron menthe</v>
      </c>
      <c r="H41" s="217" t="s">
        <v>178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>
        <f>+'S26 5JG '!D42</f>
        <v>0</v>
      </c>
      <c r="E42" s="53">
        <f>+'S26 5JG '!E42</f>
        <v>0</v>
      </c>
      <c r="F42" s="53">
        <f>+'S26 5JG '!F42</f>
        <v>0</v>
      </c>
      <c r="L42" s="41"/>
      <c r="M42" s="41"/>
      <c r="N42" s="41"/>
    </row>
    <row r="43" spans="1:14" ht="30" customHeight="1">
      <c r="A43" s="10"/>
      <c r="B43" s="210" t="s">
        <v>53</v>
      </c>
      <c r="C43" s="9"/>
      <c r="D43" s="28">
        <f>+'S26 5JG '!D43</f>
        <v>0</v>
      </c>
      <c r="E43" s="28">
        <f>+'S26 5JG '!E43</f>
        <v>0</v>
      </c>
      <c r="F43" s="28" t="str">
        <f>+'S26 5JG '!F43</f>
        <v>Carotte râpée citronette</v>
      </c>
      <c r="H43" s="218" t="s">
        <v>215</v>
      </c>
      <c r="I43" s="218"/>
      <c r="J43" s="218"/>
    </row>
    <row r="44" spans="1:14" ht="30" customHeight="1">
      <c r="A44" s="10"/>
      <c r="B44" s="210"/>
      <c r="C44" s="9"/>
      <c r="D44" s="30" t="str">
        <f>'S26 5JG '!D44</f>
        <v>Œuf BIO au bouillon</v>
      </c>
      <c r="E44" s="30" t="str">
        <f>'S26 5JG '!E44</f>
        <v>Flan à la provençale</v>
      </c>
      <c r="F44" s="30" t="str">
        <f>'S26 5JG '!F44</f>
        <v>Flan à la provençale</v>
      </c>
      <c r="H44" s="230" t="str">
        <f>'S26 5JG '!H44:J62</f>
        <v>Crème pois chiche: pois chiche, crème, p.deterre, oignon,cumin/ Blé orientale: blé, coriandre, cumin, concentré citron, huile, sel/birria: bœuf, tomate, oignon, ail, cumin, canelle, origan, poivronsFlan: œuf, lait, oignon, maïzéna, tomate, herbes de P/ Rillette sardine: sardine, merlu, crème, aneth, citron</v>
      </c>
      <c r="I44" s="230"/>
      <c r="J44" s="230"/>
    </row>
    <row r="45" spans="1:14" ht="21" customHeight="1">
      <c r="A45" s="10"/>
      <c r="B45" s="210"/>
      <c r="C45" s="9"/>
      <c r="D45" s="44">
        <f>+'S26 5JG '!D45</f>
        <v>0</v>
      </c>
      <c r="E45" s="44">
        <f>'S26 5JG '!$E$45</f>
        <v>0</v>
      </c>
      <c r="F45" s="44">
        <f>+'S26 5JG '!F45</f>
        <v>0</v>
      </c>
      <c r="H45" s="230"/>
      <c r="I45" s="230"/>
      <c r="J45" s="230"/>
    </row>
    <row r="46" spans="1:14" ht="30" customHeight="1">
      <c r="A46" s="10"/>
      <c r="B46" s="210"/>
      <c r="C46" s="9"/>
      <c r="D46" s="30" t="str">
        <f>+'S26 5JG '!D46</f>
        <v>Purée de betterave</v>
      </c>
      <c r="E46" s="30" t="str">
        <f>+'S26 5JG '!E46</f>
        <v>Ecrasé de betterave et perle</v>
      </c>
      <c r="F46" s="30" t="str">
        <f>+'S26 5JG '!F46</f>
        <v>Pâtes perles</v>
      </c>
      <c r="H46" s="230"/>
      <c r="I46" s="230"/>
      <c r="J46" s="230"/>
    </row>
    <row r="47" spans="1:14" ht="30" customHeight="1">
      <c r="A47" s="10"/>
      <c r="B47" s="210"/>
      <c r="C47" s="9"/>
      <c r="D47" s="30">
        <f>+'S26 5JG '!D47</f>
        <v>0</v>
      </c>
      <c r="E47" s="30" t="str">
        <f>+'S26 5JG '!E47</f>
        <v>Fromage frais nature</v>
      </c>
      <c r="F47" s="30" t="str">
        <f>+'S26 5JG '!F47</f>
        <v>Fromage frais nature</v>
      </c>
      <c r="H47" s="230"/>
      <c r="I47" s="230"/>
      <c r="J47" s="230"/>
    </row>
    <row r="48" spans="1:14" ht="30" customHeight="1">
      <c r="A48" s="10"/>
      <c r="B48" s="210"/>
      <c r="C48" s="9"/>
      <c r="D48" s="30" t="str">
        <f>+'S26 5JG '!D48</f>
        <v>Purée pomme 4 épices</v>
      </c>
      <c r="E48" s="30" t="str">
        <f>+'S26 5JG '!E48</f>
        <v>Purée pomme 4 épices</v>
      </c>
      <c r="F48" s="66" t="str">
        <f>+'S26 5JG '!F48</f>
        <v>Purée pomme 4 épices</v>
      </c>
      <c r="H48" s="230"/>
      <c r="I48" s="230"/>
      <c r="J48" s="230"/>
    </row>
    <row r="49" spans="1:18" ht="30" customHeight="1">
      <c r="A49" s="10"/>
      <c r="B49" s="210"/>
      <c r="C49" s="9"/>
      <c r="D49" s="49" t="str">
        <f>+'S26 5JG '!D49</f>
        <v xml:space="preserve">Fromage frais nature </v>
      </c>
      <c r="E49" s="49" t="str">
        <f>+'S26 5JG '!E49</f>
        <v>Fromage ail et fines herbes</v>
      </c>
      <c r="F49" s="49" t="str">
        <f>+'S26 5JG '!F49</f>
        <v>Fromage ail et fines herbes</v>
      </c>
      <c r="H49" s="230"/>
      <c r="I49" s="230"/>
      <c r="J49" s="230"/>
    </row>
    <row r="50" spans="1:18" ht="30" customHeight="1">
      <c r="A50" s="10"/>
      <c r="B50" s="210"/>
      <c r="C50" s="9"/>
      <c r="D50" s="49" t="str">
        <f>+'S26 5JG '!D50</f>
        <v xml:space="preserve">Purée pomme </v>
      </c>
      <c r="E50" s="49" t="str">
        <f>+'S26 5JG '!E50</f>
        <v xml:space="preserve">Purée pomme </v>
      </c>
      <c r="F50" s="49" t="str">
        <f>+'S26 5JG '!F50</f>
        <v>Pomme</v>
      </c>
      <c r="H50" s="230"/>
      <c r="I50" s="230"/>
      <c r="J50" s="230"/>
    </row>
    <row r="51" spans="1:18" ht="30" customHeight="1">
      <c r="A51" s="10"/>
      <c r="B51" s="210"/>
      <c r="C51" s="9"/>
      <c r="D51" s="52">
        <f>+'S26 5JG '!D51</f>
        <v>0</v>
      </c>
      <c r="E51" s="49">
        <f>+'S26 5JG '!E51</f>
        <v>0</v>
      </c>
      <c r="F51" s="52">
        <f>+'S26 5JG '!F51</f>
        <v>0</v>
      </c>
      <c r="H51" s="230"/>
      <c r="I51" s="230"/>
      <c r="J51" s="230"/>
    </row>
    <row r="52" spans="1:18" ht="7.5" hidden="1" customHeight="1">
      <c r="A52" s="10"/>
      <c r="B52" s="12"/>
      <c r="C52" s="9"/>
      <c r="D52" s="15"/>
      <c r="E52" s="16"/>
      <c r="F52" s="31"/>
      <c r="H52" s="230"/>
      <c r="I52" s="230"/>
      <c r="J52" s="230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30"/>
      <c r="I53" s="230"/>
      <c r="J53" s="230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30"/>
      <c r="I54" s="230"/>
      <c r="J54" s="230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30"/>
      <c r="I55" s="230"/>
      <c r="J55" s="230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30"/>
      <c r="I56" s="230"/>
      <c r="J56" s="230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30"/>
      <c r="I57" s="230"/>
      <c r="J57" s="230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30"/>
      <c r="I58" s="230"/>
      <c r="J58" s="230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30"/>
      <c r="I59" s="230"/>
      <c r="J59" s="230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30"/>
      <c r="I60" s="230"/>
      <c r="J60" s="230"/>
    </row>
    <row r="61" spans="1:18" ht="10.5" customHeight="1">
      <c r="H61" s="230"/>
      <c r="I61" s="230"/>
      <c r="J61" s="230"/>
    </row>
    <row r="62" spans="1:18" ht="18" customHeight="1">
      <c r="D62" s="75" t="s">
        <v>77</v>
      </c>
      <c r="E62" s="76" t="s">
        <v>224</v>
      </c>
      <c r="F62" s="196" t="s">
        <v>79</v>
      </c>
      <c r="H62" s="230"/>
      <c r="I62" s="230"/>
      <c r="J62" s="230"/>
    </row>
    <row r="63" spans="1:18" ht="21.75" customHeight="1">
      <c r="D63" s="5" t="str">
        <f>+'S26 5JG '!D63</f>
        <v>P.A. n°1</v>
      </c>
      <c r="F63" s="197"/>
      <c r="H63" s="192"/>
      <c r="I63" s="192"/>
      <c r="J63" s="192"/>
    </row>
    <row r="64" spans="1:18" ht="30" customHeight="1">
      <c r="A64" s="216" t="s">
        <v>81</v>
      </c>
      <c r="B64" s="216"/>
      <c r="C64" s="216"/>
      <c r="D64" s="216"/>
      <c r="E64" s="216"/>
      <c r="F64" s="232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  <row r="65" spans="6:6">
      <c r="F65" s="198"/>
    </row>
    <row r="66" spans="6:6">
      <c r="F66" s="198"/>
    </row>
    <row r="67" spans="6:6">
      <c r="F67" s="198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G1:J1"/>
    <mergeCell ref="B3:B11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25" zoomScale="42" zoomScaleNormal="40" zoomScaleSheetLayoutView="42" zoomScalePageLayoutView="10" workbookViewId="0">
      <selection activeCell="E47" sqref="E47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'S23 5JG'!D1</f>
        <v xml:space="preserve">NOM DE LA STRUCTURE </v>
      </c>
      <c r="E1" s="3"/>
      <c r="F1" s="54" t="str">
        <f>'S23 5JG'!F1</f>
        <v>Semaine n° 23 - du 03 au 09 juin 2024</v>
      </c>
      <c r="G1" s="213"/>
      <c r="H1" s="213"/>
      <c r="I1" s="213"/>
      <c r="J1" s="213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45" customHeight="1">
      <c r="A3" s="10"/>
      <c r="B3" s="210" t="s">
        <v>5</v>
      </c>
      <c r="C3" s="9"/>
      <c r="D3" s="56">
        <f>'S23 5JG'!D3</f>
        <v>0</v>
      </c>
      <c r="E3" s="56">
        <f>'S23 5JG'!E3</f>
        <v>0</v>
      </c>
      <c r="F3" s="56" t="str">
        <f>'S23 5JG'!$F$3</f>
        <v>Crème de betterave au cumin</v>
      </c>
    </row>
    <row r="4" spans="1:13" ht="45" customHeight="1">
      <c r="A4" s="10"/>
      <c r="B4" s="210"/>
      <c r="C4" s="9"/>
      <c r="D4" s="57" t="str">
        <f>'S23 5JG'!D4</f>
        <v>Purée de haricot blanc</v>
      </c>
      <c r="E4" s="57" t="str">
        <f>'S23 5JG'!E4</f>
        <v>Purée de haricot blanc</v>
      </c>
      <c r="F4" s="57" t="str">
        <f>'S23 5JG'!F4</f>
        <v>Mijoté de haricot blanc estragon coquillette</v>
      </c>
      <c r="I4" s="214"/>
      <c r="J4" s="214"/>
    </row>
    <row r="5" spans="1:13" ht="21" customHeight="1">
      <c r="A5" s="10"/>
      <c r="B5" s="210"/>
      <c r="C5" s="9"/>
      <c r="D5" s="44">
        <f>'S23 5JG'!D5</f>
        <v>0</v>
      </c>
      <c r="E5" s="44">
        <f>'S23 5JG'!E5</f>
        <v>0</v>
      </c>
      <c r="F5" s="44">
        <f>'S23 5JG'!F5</f>
        <v>0</v>
      </c>
      <c r="I5" s="214"/>
      <c r="J5" s="214"/>
    </row>
    <row r="6" spans="1:13" ht="45" customHeight="1">
      <c r="A6" s="10"/>
      <c r="B6" s="210"/>
      <c r="C6" s="9"/>
      <c r="D6" s="57" t="str">
        <f>'S23 5JG'!D6</f>
        <v>Purée d'haricot beurre</v>
      </c>
      <c r="E6" s="57" t="str">
        <f>'S23 5JG'!E6</f>
        <v>Purée d'haricot beurre</v>
      </c>
      <c r="F6" s="57" t="str">
        <f>'S23 5JG'!F6</f>
        <v>***</v>
      </c>
      <c r="I6" s="214"/>
      <c r="J6" s="214"/>
    </row>
    <row r="7" spans="1:13" ht="45" customHeight="1">
      <c r="A7" s="10"/>
      <c r="B7" s="210"/>
      <c r="C7" s="9"/>
      <c r="D7" s="57">
        <f>'S23 5JG'!D7</f>
        <v>0</v>
      </c>
      <c r="E7" s="57" t="str">
        <f>'S23 5JG'!E7</f>
        <v>Fondu Président</v>
      </c>
      <c r="F7" s="57" t="str">
        <f>'S23 5JG'!F7</f>
        <v>Fondu Président</v>
      </c>
      <c r="I7" s="214"/>
      <c r="J7" s="214"/>
      <c r="L7" s="11"/>
      <c r="M7" s="34"/>
    </row>
    <row r="8" spans="1:13" ht="45" customHeight="1">
      <c r="A8" s="10"/>
      <c r="B8" s="210"/>
      <c r="C8" s="9"/>
      <c r="D8" s="57" t="str">
        <f>'S23 5JG'!D8</f>
        <v xml:space="preserve">Purée pomme </v>
      </c>
      <c r="E8" s="57" t="str">
        <f>'S23 5JG'!E8</f>
        <v xml:space="preserve">Purée pomme </v>
      </c>
      <c r="F8" s="57" t="str">
        <f>'S23 5JG'!F8</f>
        <v>Pomme</v>
      </c>
    </row>
    <row r="9" spans="1:13" ht="30" hidden="1" customHeight="1">
      <c r="A9" s="10"/>
      <c r="B9" s="210"/>
      <c r="C9" s="9"/>
      <c r="D9" s="74" t="s">
        <v>33</v>
      </c>
      <c r="E9" s="59" t="s">
        <v>33</v>
      </c>
      <c r="F9" s="59" t="s">
        <v>33</v>
      </c>
    </row>
    <row r="10" spans="1:13" ht="30" hidden="1" customHeight="1">
      <c r="A10" s="10"/>
      <c r="B10" s="210"/>
      <c r="C10" s="9"/>
      <c r="D10" s="59" t="str">
        <f>'S23 5JG'!D10</f>
        <v>Purée pomme fleur d'oranger</v>
      </c>
      <c r="E10" s="59" t="str">
        <f>'S23 5JG'!E10</f>
        <v>Purée pomme fleur d'oranger</v>
      </c>
      <c r="F10" s="59" t="str">
        <f>'S23 5JG'!F10</f>
        <v>Purée pomme fleur d'oranger</v>
      </c>
    </row>
    <row r="11" spans="1:13" ht="30" hidden="1" customHeight="1">
      <c r="A11" s="10"/>
      <c r="B11" s="210"/>
      <c r="C11" s="9"/>
      <c r="D11" s="60"/>
      <c r="E11" s="60">
        <f>'S23 5JG'!E11</f>
        <v>0</v>
      </c>
      <c r="F11" s="60">
        <f>'S23 5JG'!F11</f>
        <v>0</v>
      </c>
    </row>
    <row r="12" spans="1:13" ht="6" customHeight="1">
      <c r="A12" s="10"/>
      <c r="B12" s="12"/>
      <c r="C12" s="9"/>
      <c r="D12" s="61"/>
      <c r="E12" s="61"/>
      <c r="F12" s="61"/>
    </row>
    <row r="13" spans="1:13" ht="45" customHeight="1">
      <c r="A13" s="10"/>
      <c r="B13" s="210" t="s">
        <v>17</v>
      </c>
      <c r="C13" s="9"/>
      <c r="D13" s="73" t="str">
        <f>'S23 5JG'!D13</f>
        <v/>
      </c>
      <c r="E13" s="56">
        <f>'S23 5JG'!E13</f>
        <v>0</v>
      </c>
      <c r="F13" s="56" t="str">
        <f>'S23 5JG'!$F$13</f>
        <v>Salade de boulgour BIO à l'italienne</v>
      </c>
      <c r="H13" s="65"/>
      <c r="I13" s="65"/>
      <c r="J13" s="65"/>
    </row>
    <row r="14" spans="1:13" ht="45" customHeight="1">
      <c r="A14" s="10"/>
      <c r="B14" s="210"/>
      <c r="C14" s="9"/>
      <c r="D14" s="57" t="str">
        <f>'S23 5JG'!D14</f>
        <v>Colin au bouillon</v>
      </c>
      <c r="E14" s="57" t="str">
        <f>'S23 5JG'!E14</f>
        <v>Colin au bouillon</v>
      </c>
      <c r="F14" s="57" t="str">
        <f>'S23 5JG'!F14</f>
        <v>Colin sauce ciboulette</v>
      </c>
      <c r="H14" s="65"/>
      <c r="I14" s="65"/>
      <c r="J14" s="65"/>
    </row>
    <row r="15" spans="1:13" ht="21" customHeight="1">
      <c r="A15" s="10"/>
      <c r="B15" s="210"/>
      <c r="C15" s="9"/>
      <c r="D15" s="44">
        <f>'S23 5JG'!D15</f>
        <v>0</v>
      </c>
      <c r="E15" s="44">
        <f>'S23 5JG'!E15</f>
        <v>0</v>
      </c>
      <c r="F15" s="44">
        <f>'S23 5JG'!F15</f>
        <v>0</v>
      </c>
      <c r="H15" s="220"/>
      <c r="I15" s="220"/>
      <c r="J15" s="220"/>
    </row>
    <row r="16" spans="1:13" ht="45" customHeight="1">
      <c r="A16" s="10"/>
      <c r="B16" s="210"/>
      <c r="C16" s="9"/>
      <c r="D16" s="57" t="str">
        <f>'S23 5JG'!D16</f>
        <v>Purée de brocoli</v>
      </c>
      <c r="E16" s="57" t="str">
        <f>'S23 5JG'!E16</f>
        <v>Fine de brocoli et boulgour</v>
      </c>
      <c r="F16" s="57" t="str">
        <f>'S23 5JG'!F16</f>
        <v>Chou-fleur et brocoli</v>
      </c>
      <c r="H16" s="220"/>
      <c r="I16" s="220"/>
      <c r="J16" s="220"/>
    </row>
    <row r="17" spans="1:16382" ht="45" customHeight="1">
      <c r="A17" s="10"/>
      <c r="B17" s="210"/>
      <c r="C17" s="9"/>
      <c r="D17" s="57" t="str">
        <f>'S23 5JG'!D17</f>
        <v/>
      </c>
      <c r="E17" s="57" t="str">
        <f>'S23 5JG'!E17</f>
        <v>Mimolette</v>
      </c>
      <c r="F17" s="57" t="str">
        <f>'S23 5JG'!F17</f>
        <v>Mimolette</v>
      </c>
    </row>
    <row r="18" spans="1:16382" ht="45" customHeight="1">
      <c r="A18" s="10"/>
      <c r="B18" s="210"/>
      <c r="C18" s="9"/>
      <c r="D18" s="57" t="str">
        <f>'S23 5JG'!D18</f>
        <v>Purée pomme cassis</v>
      </c>
      <c r="E18" s="57" t="str">
        <f>'S23 5JG'!E18</f>
        <v>Purée pomme cassis</v>
      </c>
      <c r="F18" s="57" t="str">
        <f>'S23 5JG'!F18</f>
        <v>Kiwi</v>
      </c>
    </row>
    <row r="19" spans="1:16382" ht="30" hidden="1" customHeight="1">
      <c r="A19" s="10"/>
      <c r="B19" s="210"/>
      <c r="C19" s="9"/>
      <c r="D19" s="74" t="s">
        <v>82</v>
      </c>
      <c r="E19" s="59" t="s">
        <v>83</v>
      </c>
      <c r="F19" s="59" t="s">
        <v>83</v>
      </c>
    </row>
    <row r="20" spans="1:16382" ht="30" hidden="1" customHeight="1">
      <c r="A20" s="10"/>
      <c r="B20" s="210"/>
      <c r="C20" s="9"/>
      <c r="D20" s="59" t="s">
        <v>84</v>
      </c>
      <c r="E20" s="59" t="s">
        <v>84</v>
      </c>
      <c r="F20" s="59" t="s">
        <v>84</v>
      </c>
      <c r="H20" s="46"/>
      <c r="I20" s="46"/>
      <c r="J20" s="46"/>
    </row>
    <row r="21" spans="1:16382" s="35" customFormat="1" ht="30" hidden="1" customHeight="1">
      <c r="A21" s="10"/>
      <c r="B21" s="210"/>
      <c r="C21" s="9"/>
      <c r="D21" s="60" t="s">
        <v>18</v>
      </c>
      <c r="E21" s="60" t="str">
        <f>'S23 5JG'!E21</f>
        <v>Chocolat</v>
      </c>
      <c r="F21" s="60" t="str">
        <f>'S23 5JG'!F21</f>
        <v>Chocolat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61"/>
      <c r="E22" s="61"/>
      <c r="F22" s="61"/>
      <c r="G22" s="4"/>
      <c r="H22" s="38"/>
      <c r="I22" s="38"/>
      <c r="J22" s="39"/>
    </row>
    <row r="23" spans="1:16382" s="35" customFormat="1" ht="45" customHeight="1">
      <c r="A23" s="10"/>
      <c r="B23" s="210" t="s">
        <v>30</v>
      </c>
      <c r="C23" s="9"/>
      <c r="D23" s="73" t="str">
        <f>'S23 5JG'!D23</f>
        <v/>
      </c>
      <c r="E23" s="56">
        <f>'S23 5JG'!E23</f>
        <v>0</v>
      </c>
      <c r="F23" s="56" t="str">
        <f>'S23 5JG'!F23</f>
        <v>Tomate</v>
      </c>
      <c r="G23" s="4"/>
      <c r="H23" s="212"/>
      <c r="I23" s="212"/>
      <c r="J23" s="212"/>
    </row>
    <row r="24" spans="1:16382" ht="45" customHeight="1">
      <c r="A24" s="10"/>
      <c r="B24" s="210"/>
      <c r="C24" s="9"/>
      <c r="D24" s="57" t="str">
        <f>'S23 5JG'!D24</f>
        <v xml:space="preserve">Egréné de boeuf BIO au bouillon </v>
      </c>
      <c r="E24" s="57" t="str">
        <f>'S23 5JG'!E24</f>
        <v xml:space="preserve">Egréné de boeuf BIO au bouillon </v>
      </c>
      <c r="F24" s="57" t="str">
        <f>'S23 5JG'!F24</f>
        <v>Bœuf à l'orientale</v>
      </c>
      <c r="H24" s="212"/>
      <c r="I24" s="212"/>
      <c r="J24" s="212"/>
    </row>
    <row r="25" spans="1:16382" ht="21" customHeight="1">
      <c r="A25" s="10"/>
      <c r="B25" s="210"/>
      <c r="C25" s="9"/>
      <c r="D25" s="44" t="str">
        <f>'S23 5JG'!D25</f>
        <v>Fromage frais nature</v>
      </c>
      <c r="E25" s="44" t="str">
        <f>'S23 5JG'!E25</f>
        <v>Omelette</v>
      </c>
      <c r="F25" s="44" t="str">
        <f>'S23 5JG'!F25</f>
        <v>Omelette</v>
      </c>
      <c r="H25" s="212"/>
      <c r="I25" s="212"/>
      <c r="J25" s="212"/>
    </row>
    <row r="26" spans="1:16382" s="37" customFormat="1" ht="45" customHeight="1">
      <c r="A26" s="10"/>
      <c r="B26" s="210"/>
      <c r="C26" s="9"/>
      <c r="D26" s="57" t="str">
        <f>'S23 5JG'!D26</f>
        <v>Purée d'épinard</v>
      </c>
      <c r="E26" s="57" t="str">
        <f>'S23 5JG'!E26</f>
        <v>Ecrasé d'épinard et blé</v>
      </c>
      <c r="F26" s="57" t="str">
        <f>'S23 5JG'!F26</f>
        <v>Blé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45" customHeight="1">
      <c r="A27" s="10"/>
      <c r="B27" s="210"/>
      <c r="C27" s="9"/>
      <c r="D27" s="57">
        <f>'S23 5JG'!D27</f>
        <v>0</v>
      </c>
      <c r="E27" s="57" t="str">
        <f>'S23 5JG'!E27</f>
        <v>Fromage frais nature</v>
      </c>
      <c r="F27" s="57" t="str">
        <f>'S23 5JG'!F27</f>
        <v>Fromage frais nature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45" customHeight="1">
      <c r="A28" s="10"/>
      <c r="B28" s="210"/>
      <c r="C28" s="9"/>
      <c r="D28" s="57" t="str">
        <f>'S23 5JG'!D28</f>
        <v>Purée de pomme romarin</v>
      </c>
      <c r="E28" s="57" t="str">
        <f>'S23 5JG'!E28</f>
        <v>Purée de pomme romarin</v>
      </c>
      <c r="F28" s="57" t="str">
        <f>'S23 5JG'!F28</f>
        <v>Purée de pomme romarin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hidden="1" customHeight="1">
      <c r="A29" s="10"/>
      <c r="B29" s="210"/>
      <c r="C29" s="9"/>
      <c r="D29" s="71" t="s">
        <v>28</v>
      </c>
      <c r="E29" s="58" t="str">
        <f>'S23 5JG'!E28</f>
        <v>Purée de pomme romarin</v>
      </c>
      <c r="F29" s="58" t="s">
        <v>28</v>
      </c>
    </row>
    <row r="30" spans="1:16382" ht="30" hidden="1" customHeight="1">
      <c r="A30" s="10"/>
      <c r="B30" s="210"/>
      <c r="C30" s="9"/>
      <c r="D30" s="58" t="str">
        <f>'S23 5JG'!D30</f>
        <v xml:space="preserve">Purée pomme </v>
      </c>
      <c r="E30" s="58" t="str">
        <f>'S23 5JG'!E30</f>
        <v xml:space="preserve">Purée pomme </v>
      </c>
      <c r="F30" s="58" t="s">
        <v>85</v>
      </c>
    </row>
    <row r="31" spans="1:16382" ht="30" hidden="1" customHeight="1">
      <c r="A31" s="10"/>
      <c r="B31" s="210"/>
      <c r="C31" s="9"/>
      <c r="D31" s="62"/>
      <c r="E31" s="62" t="s">
        <v>86</v>
      </c>
      <c r="F31" s="62" t="s">
        <v>86</v>
      </c>
    </row>
    <row r="32" spans="1:16382" ht="6" customHeight="1">
      <c r="A32" s="10"/>
      <c r="B32" s="12"/>
      <c r="C32" s="9"/>
      <c r="D32" s="61"/>
      <c r="E32" s="61"/>
      <c r="F32" s="61"/>
    </row>
    <row r="33" spans="1:14" ht="45" customHeight="1">
      <c r="A33" s="10"/>
      <c r="B33" s="210" t="s">
        <v>41</v>
      </c>
      <c r="C33" s="9"/>
      <c r="D33" s="73"/>
      <c r="E33" s="56"/>
      <c r="F33" s="80" t="str">
        <f>'S23 5JG'!$F$33</f>
        <v>Concombres au fromage blanc</v>
      </c>
      <c r="H33" s="85"/>
      <c r="I33" s="85"/>
      <c r="J33" s="85"/>
    </row>
    <row r="34" spans="1:14" ht="45" customHeight="1">
      <c r="A34" s="10"/>
      <c r="B34" s="210"/>
      <c r="C34" s="9"/>
      <c r="D34" s="57" t="str">
        <f>'S23 5JG'!D34</f>
        <v>Sauté de porc au bouillon</v>
      </c>
      <c r="E34" s="57" t="str">
        <f>'S23 5JG'!E34</f>
        <v>Sauté de porc au bouillon</v>
      </c>
      <c r="F34" s="81" t="str">
        <f>'S23 5JG'!F34</f>
        <v>Sauté de porc au jus</v>
      </c>
      <c r="H34" s="85"/>
      <c r="I34" s="85"/>
      <c r="J34" s="85"/>
    </row>
    <row r="35" spans="1:14" ht="21" customHeight="1">
      <c r="A35" s="10"/>
      <c r="B35" s="210"/>
      <c r="C35" s="9"/>
      <c r="D35" s="44" t="str">
        <f>'S23 5JG'!D35</f>
        <v>Merlu au bouillon</v>
      </c>
      <c r="E35" s="44" t="str">
        <f>'S23 5JG'!E35</f>
        <v>Merlu au bouillon</v>
      </c>
      <c r="F35" s="77" t="str">
        <f>'S23 5JG'!F35</f>
        <v>Merlu au jus persillé</v>
      </c>
      <c r="H35" s="85"/>
      <c r="I35" s="85"/>
      <c r="J35" s="85"/>
    </row>
    <row r="36" spans="1:14" ht="45" customHeight="1">
      <c r="A36" s="10"/>
      <c r="B36" s="210"/>
      <c r="C36" s="9"/>
      <c r="D36" s="57" t="str">
        <f>'S23 5JG'!D36</f>
        <v>Purée de navet</v>
      </c>
      <c r="E36" s="57" t="str">
        <f>+'S23 5JG'!E36</f>
        <v>Ecrasé de navet</v>
      </c>
      <c r="F36" s="81" t="str">
        <f>'S23 5JG'!F36</f>
        <v>Pôélée de légumes</v>
      </c>
      <c r="H36" s="85"/>
      <c r="I36" s="85"/>
      <c r="J36" s="85"/>
      <c r="L36" s="40"/>
    </row>
    <row r="37" spans="1:14" ht="45" customHeight="1">
      <c r="A37" s="10"/>
      <c r="B37" s="210"/>
      <c r="C37" s="9"/>
      <c r="D37" s="57">
        <f>'S23 5JG'!D37</f>
        <v>0</v>
      </c>
      <c r="E37" s="57" t="str">
        <f>'S23 5JG'!E37</f>
        <v>Yaourt nature</v>
      </c>
      <c r="F37" s="81" t="str">
        <f>'S23 5JG'!F37</f>
        <v>***</v>
      </c>
      <c r="H37" s="85"/>
      <c r="I37" s="85"/>
      <c r="J37" s="85"/>
      <c r="L37" s="40"/>
    </row>
    <row r="38" spans="1:14" ht="45" customHeight="1">
      <c r="A38" s="10"/>
      <c r="B38" s="210"/>
      <c r="C38" s="9"/>
      <c r="D38" s="57" t="str">
        <f>'S23 5JG'!D38</f>
        <v>Purée de pomme rhubarbe</v>
      </c>
      <c r="E38" s="57" t="str">
        <f>'S23 5JG'!E38</f>
        <v>Purée de pomme rhubarbe</v>
      </c>
      <c r="F38" s="81" t="str">
        <f>'S23 5JG'!F38</f>
        <v>Clafoutis à la rhubarbe</v>
      </c>
      <c r="H38" s="119"/>
      <c r="I38" s="117"/>
      <c r="J38" s="117"/>
      <c r="L38" s="41"/>
      <c r="M38" s="41"/>
      <c r="N38" s="41"/>
    </row>
    <row r="39" spans="1:14" ht="30" hidden="1" customHeight="1">
      <c r="A39" s="10"/>
      <c r="B39" s="210"/>
      <c r="C39" s="9"/>
      <c r="D39" s="74" t="s">
        <v>33</v>
      </c>
      <c r="E39" s="59" t="s">
        <v>87</v>
      </c>
      <c r="F39" s="59" t="s">
        <v>87</v>
      </c>
      <c r="H39" s="85"/>
      <c r="I39" s="85"/>
      <c r="J39" s="85"/>
      <c r="L39" s="41"/>
      <c r="M39" s="41"/>
      <c r="N39" s="41"/>
    </row>
    <row r="40" spans="1:14" ht="30" hidden="1" customHeight="1">
      <c r="A40" s="10"/>
      <c r="B40" s="210"/>
      <c r="C40" s="9"/>
      <c r="D40" s="59" t="s">
        <v>73</v>
      </c>
      <c r="E40" s="59" t="s">
        <v>73</v>
      </c>
      <c r="F40" s="59" t="s">
        <v>13</v>
      </c>
      <c r="H40" s="85"/>
      <c r="I40" s="85"/>
      <c r="J40" s="85"/>
      <c r="L40" s="41"/>
      <c r="M40" s="41"/>
      <c r="N40" s="41"/>
    </row>
    <row r="41" spans="1:14" ht="30" hidden="1" customHeight="1">
      <c r="A41" s="10"/>
      <c r="B41" s="210"/>
      <c r="C41" s="9"/>
      <c r="D41" s="60" t="s">
        <v>18</v>
      </c>
      <c r="E41" s="60" t="s">
        <v>40</v>
      </c>
      <c r="F41" s="60" t="s">
        <v>40</v>
      </c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61"/>
      <c r="E42" s="61"/>
      <c r="F42" s="61"/>
      <c r="L42" s="41"/>
      <c r="M42" s="41"/>
      <c r="N42" s="41"/>
    </row>
    <row r="43" spans="1:14" ht="46.5" customHeight="1">
      <c r="A43" s="10"/>
      <c r="B43" s="210" t="s">
        <v>53</v>
      </c>
      <c r="C43" s="9"/>
      <c r="D43" s="56">
        <f>'S23 5JG'!D43</f>
        <v>0</v>
      </c>
      <c r="E43" s="56">
        <f>'S23 5JG'!E43</f>
        <v>0</v>
      </c>
      <c r="F43" s="56" t="str">
        <f>'S23 5JG'!F43</f>
        <v>Salade de lentille échalote</v>
      </c>
      <c r="H43" s="218" t="str">
        <f>'[1]S07 5JG'!H43:XFD62</f>
        <v>*: ingrédient issu de l'agriculture biologique</v>
      </c>
      <c r="I43" s="218"/>
      <c r="J43" s="218"/>
    </row>
    <row r="44" spans="1:14" ht="46.5" customHeight="1">
      <c r="A44" s="10"/>
      <c r="B44" s="210"/>
      <c r="C44" s="9"/>
      <c r="D44" s="57" t="str">
        <f>'S23 5JG'!D44</f>
        <v>Œuf BIO au bouillon</v>
      </c>
      <c r="E44" s="57" t="str">
        <f>'S23 5JG'!E44</f>
        <v>Œuf brouillé</v>
      </c>
      <c r="F44" s="57" t="str">
        <f>'S23 5JG'!F44</f>
        <v>Frittata à la tomate (œuf BIO)</v>
      </c>
      <c r="H44" s="218" t="str">
        <f>'S23 5JG'!H44:J62</f>
        <v>Mijoté de HB: haricot blanc, tomate, carotte, oignon, estragon, ail, sel/ Boulgour Italienne: boulgour, tomate, olive noire , huile d'olive, basilic, sel/sauce orientale: carotte, farine, coriandre, oignon, ail, curcuma, cumin, huile colza olive, citron /Clafoutis: farine, sucre, lait, œuf, rhubarbe, vanille/Frittata: œuf, tomate, oignon, h de P, huile de T</v>
      </c>
      <c r="I44" s="218"/>
      <c r="J44" s="218"/>
    </row>
    <row r="45" spans="1:14" ht="21" customHeight="1">
      <c r="A45" s="10"/>
      <c r="B45" s="210"/>
      <c r="C45" s="9"/>
      <c r="D45" s="44">
        <f>'S23 5JG'!D45</f>
        <v>0</v>
      </c>
      <c r="E45" s="44">
        <f>'S23 5JG'!E45</f>
        <v>0</v>
      </c>
      <c r="F45" s="44">
        <f>'S23 5JG'!F45</f>
        <v>0</v>
      </c>
      <c r="H45" s="218"/>
      <c r="I45" s="218"/>
      <c r="J45" s="218"/>
    </row>
    <row r="46" spans="1:14" ht="46.5" customHeight="1">
      <c r="A46" s="10"/>
      <c r="B46" s="210"/>
      <c r="C46" s="9"/>
      <c r="D46" s="57" t="str">
        <f>'S23 5JG'!D46</f>
        <v>Purée de carotte</v>
      </c>
      <c r="E46" s="57" t="str">
        <f>'S23 5JG'!E46</f>
        <v>Ecrasé de carotte et perle</v>
      </c>
      <c r="F46" s="57" t="str">
        <f>'S23 5JG'!F46</f>
        <v>Carotte et perle</v>
      </c>
      <c r="H46" s="218"/>
      <c r="I46" s="218"/>
      <c r="J46" s="218"/>
    </row>
    <row r="47" spans="1:14" ht="46.5" customHeight="1">
      <c r="A47" s="10"/>
      <c r="B47" s="210"/>
      <c r="C47" s="9"/>
      <c r="D47" s="57" t="str">
        <f>'S23 5JG'!D47</f>
        <v/>
      </c>
      <c r="E47" s="57" t="str">
        <f>'S23 5JG'!E47</f>
        <v>Coulommiers</v>
      </c>
      <c r="F47" s="57" t="str">
        <f>'S23 5JG'!F47</f>
        <v>Coulommiers</v>
      </c>
      <c r="H47" s="218"/>
      <c r="I47" s="218"/>
      <c r="J47" s="218"/>
    </row>
    <row r="48" spans="1:14" ht="46.5" customHeight="1">
      <c r="A48" s="10"/>
      <c r="B48" s="210"/>
      <c r="C48" s="9"/>
      <c r="D48" s="63" t="str">
        <f>'S23 5JG'!D48</f>
        <v>Purée pomme agrume</v>
      </c>
      <c r="E48" s="63" t="str">
        <f>'S23 5JG'!E48</f>
        <v>Purée pomme agrume</v>
      </c>
      <c r="F48" s="63" t="str">
        <f>'S23 5JG'!F48</f>
        <v>Orange</v>
      </c>
      <c r="H48" s="218"/>
      <c r="I48" s="218"/>
      <c r="J48" s="218"/>
    </row>
    <row r="49" spans="1:18" ht="30" hidden="1" customHeight="1">
      <c r="A49" s="10"/>
      <c r="B49" s="210"/>
      <c r="C49" s="9"/>
      <c r="D49" s="70" t="s">
        <v>82</v>
      </c>
      <c r="E49" s="14" t="s">
        <v>83</v>
      </c>
      <c r="F49" s="14" t="s">
        <v>83</v>
      </c>
      <c r="H49" s="218"/>
      <c r="I49" s="218"/>
      <c r="J49" s="218"/>
    </row>
    <row r="50" spans="1:18" ht="30" hidden="1" customHeight="1">
      <c r="A50" s="10"/>
      <c r="B50" s="210"/>
      <c r="C50" s="9"/>
      <c r="D50" s="14" t="s">
        <v>88</v>
      </c>
      <c r="E50" s="14" t="s">
        <v>88</v>
      </c>
      <c r="F50" s="14" t="s">
        <v>88</v>
      </c>
      <c r="H50" s="218"/>
      <c r="I50" s="218"/>
      <c r="J50" s="218"/>
    </row>
    <row r="51" spans="1:18" ht="30" hidden="1" customHeight="1">
      <c r="A51" s="10"/>
      <c r="B51" s="210"/>
      <c r="C51" s="9"/>
      <c r="D51" s="69" t="s">
        <v>18</v>
      </c>
      <c r="E51" s="14"/>
      <c r="F51" s="69"/>
      <c r="H51" s="218"/>
      <c r="I51" s="218"/>
      <c r="J51" s="218"/>
    </row>
    <row r="52" spans="1:18" ht="7.5" hidden="1" customHeight="1">
      <c r="A52" s="10"/>
      <c r="B52" s="12"/>
      <c r="C52" s="9"/>
      <c r="D52" s="15"/>
      <c r="E52" s="16"/>
      <c r="F52" s="31"/>
      <c r="H52" s="218"/>
      <c r="I52" s="218"/>
      <c r="J52" s="218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18"/>
      <c r="I53" s="218"/>
      <c r="J53" s="218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18"/>
      <c r="I54" s="218"/>
      <c r="J54" s="218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18"/>
      <c r="I55" s="218"/>
      <c r="J55" s="218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18"/>
      <c r="I56" s="218"/>
      <c r="J56" s="218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18"/>
      <c r="I57" s="218"/>
      <c r="J57" s="218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18"/>
      <c r="I58" s="218"/>
      <c r="J58" s="218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18"/>
      <c r="I59" s="218"/>
      <c r="J59" s="218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18"/>
      <c r="I60" s="218"/>
      <c r="J60" s="218"/>
    </row>
    <row r="61" spans="1:18" ht="10.5" customHeight="1">
      <c r="H61" s="218"/>
      <c r="I61" s="218"/>
      <c r="J61" s="218"/>
    </row>
    <row r="62" spans="1:18" ht="18" customHeight="1">
      <c r="D62" s="75" t="s">
        <v>77</v>
      </c>
      <c r="E62" s="76" t="s">
        <v>78</v>
      </c>
      <c r="F62" s="42" t="s">
        <v>79</v>
      </c>
      <c r="H62" s="218"/>
      <c r="I62" s="218"/>
      <c r="J62" s="218"/>
    </row>
    <row r="63" spans="1:18" ht="21.75" customHeight="1">
      <c r="D63" s="5" t="str">
        <f>+'S23 5JG'!D63</f>
        <v>P.A. n°2</v>
      </c>
      <c r="H63" s="45"/>
      <c r="I63" s="45"/>
      <c r="J63" s="45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I4:J7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46" zoomScale="40" zoomScaleNormal="40" zoomScaleSheetLayoutView="40" zoomScalePageLayoutView="10" workbookViewId="0">
      <selection activeCell="H44" sqref="H44:J62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100.4257812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'S23 5JG'!D1</f>
        <v xml:space="preserve">NOM DE LA STRUCTURE </v>
      </c>
      <c r="E1" s="3"/>
      <c r="F1" s="54" t="str">
        <f>+'S23 5JG'!F1</f>
        <v>Semaine n° 23 - du 03 au 09 juin 2024</v>
      </c>
      <c r="G1" s="221"/>
      <c r="H1" s="221"/>
      <c r="I1" s="221"/>
      <c r="J1" s="221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30" customHeight="1">
      <c r="A3" s="10"/>
      <c r="B3" s="210" t="s">
        <v>5</v>
      </c>
      <c r="C3" s="9"/>
      <c r="D3" s="28">
        <f>+'S23 5JG'!D3</f>
        <v>0</v>
      </c>
      <c r="E3" s="28">
        <f>+'S23 5JG'!E3</f>
        <v>0</v>
      </c>
      <c r="F3" s="28" t="str">
        <f>'S23 5JG'!F3</f>
        <v>Crème de betterave au cumin</v>
      </c>
    </row>
    <row r="4" spans="1:13" ht="30" customHeight="1">
      <c r="A4" s="10"/>
      <c r="B4" s="210"/>
      <c r="C4" s="9"/>
      <c r="D4" s="30" t="str">
        <f>'S23 5JG'!D4</f>
        <v>Purée de haricot blanc</v>
      </c>
      <c r="E4" s="30" t="str">
        <f>'S23 5JG'!E4</f>
        <v>Purée de haricot blanc</v>
      </c>
      <c r="F4" s="30" t="str">
        <f>'S23 5JG'!F4</f>
        <v>Mijoté de haricot blanc estragon coquillette</v>
      </c>
    </row>
    <row r="5" spans="1:13" ht="21" customHeight="1">
      <c r="A5" s="10"/>
      <c r="B5" s="210"/>
      <c r="C5" s="9"/>
      <c r="D5" s="112">
        <f>+'S23 5JG'!D5</f>
        <v>0</v>
      </c>
      <c r="E5" s="112">
        <f>'S23 5JG'!E5</f>
        <v>0</v>
      </c>
      <c r="F5" s="112">
        <f>'S23 5JG'!F5</f>
        <v>0</v>
      </c>
      <c r="I5" s="214"/>
      <c r="J5" s="214"/>
    </row>
    <row r="6" spans="1:13" ht="30" customHeight="1">
      <c r="A6" s="10"/>
      <c r="B6" s="210"/>
      <c r="C6" s="9"/>
      <c r="D6" s="30" t="str">
        <f>+'S23 5JG'!D6</f>
        <v>Purée d'haricot beurre</v>
      </c>
      <c r="E6" s="30" t="str">
        <f>'S23 5JG'!E6</f>
        <v>Purée d'haricot beurre</v>
      </c>
      <c r="F6" s="30" t="str">
        <f>'S23 5JG'!F6</f>
        <v>***</v>
      </c>
      <c r="I6" s="214"/>
      <c r="J6" s="214"/>
    </row>
    <row r="7" spans="1:13" ht="30" customHeight="1">
      <c r="A7" s="10"/>
      <c r="B7" s="210"/>
      <c r="C7" s="9"/>
      <c r="D7" s="30">
        <f>+'S23 5JG'!D7</f>
        <v>0</v>
      </c>
      <c r="E7" s="30" t="str">
        <f>'S23 5JG'!E7</f>
        <v>Fondu Président</v>
      </c>
      <c r="F7" s="30" t="str">
        <f>'S23 5JG'!F7</f>
        <v>Fondu Président</v>
      </c>
      <c r="I7" s="214"/>
      <c r="J7" s="214"/>
      <c r="L7" s="11"/>
      <c r="M7" s="34"/>
    </row>
    <row r="8" spans="1:13" ht="30" customHeight="1">
      <c r="A8" s="10"/>
      <c r="B8" s="210"/>
      <c r="C8" s="9"/>
      <c r="D8" s="30" t="str">
        <f>+'S23 5JG'!D8</f>
        <v xml:space="preserve">Purée pomme </v>
      </c>
      <c r="E8" s="30" t="str">
        <f>'S23 5JG'!E8</f>
        <v xml:space="preserve">Purée pomme </v>
      </c>
      <c r="F8" s="30" t="str">
        <f>'S23 5JG'!F8</f>
        <v>Pomme</v>
      </c>
      <c r="I8" s="214"/>
      <c r="J8" s="214"/>
    </row>
    <row r="9" spans="1:13" ht="30" customHeight="1">
      <c r="A9" s="10"/>
      <c r="B9" s="210"/>
      <c r="C9" s="9"/>
      <c r="D9" s="50" t="str">
        <f>+'S23 5JG'!D9</f>
        <v>Fromage blanc  nature</v>
      </c>
      <c r="E9" s="50" t="str">
        <f>+'S23 5JG'!E9</f>
        <v>Semoule au lait à la vanille</v>
      </c>
      <c r="F9" s="50" t="str">
        <f>+'S23 5JG'!F9</f>
        <v>Semoule au lait à la vanille</v>
      </c>
    </row>
    <row r="10" spans="1:13" ht="30" customHeight="1">
      <c r="A10" s="10"/>
      <c r="B10" s="210"/>
      <c r="C10" s="9"/>
      <c r="D10" s="50" t="str">
        <f>'S23 5JG'!D10</f>
        <v>Purée pomme fleur d'oranger</v>
      </c>
      <c r="E10" s="50" t="str">
        <f>'S23 5JG'!E10</f>
        <v>Purée pomme fleur d'oranger</v>
      </c>
      <c r="F10" s="50" t="str">
        <f>'S23 5JG'!F10</f>
        <v>Purée pomme fleur d'oranger</v>
      </c>
    </row>
    <row r="11" spans="1:13" ht="30" customHeight="1">
      <c r="A11" s="10"/>
      <c r="B11" s="210"/>
      <c r="C11" s="9"/>
      <c r="D11" s="51">
        <f>+'S23 5JG'!D11</f>
        <v>0</v>
      </c>
      <c r="E11" s="51">
        <f>'S23 5JG'!E11</f>
        <v>0</v>
      </c>
      <c r="F11" s="51">
        <f>'S23 5JG'!F11</f>
        <v>0</v>
      </c>
    </row>
    <row r="12" spans="1:13" ht="6" customHeight="1">
      <c r="A12" s="10"/>
      <c r="B12" s="12"/>
      <c r="C12" s="9"/>
      <c r="D12" s="53">
        <f>+'S23 5JG'!D12</f>
        <v>0</v>
      </c>
      <c r="E12" s="53">
        <f>+'S23 5JG'!E12</f>
        <v>0</v>
      </c>
      <c r="F12" s="53">
        <f>+'S23 5JG'!F12</f>
        <v>0</v>
      </c>
    </row>
    <row r="13" spans="1:13" ht="30" customHeight="1">
      <c r="A13" s="10"/>
      <c r="B13" s="210" t="s">
        <v>17</v>
      </c>
      <c r="C13" s="9"/>
      <c r="D13" s="72" t="str">
        <f>+'S23 5JG'!D13</f>
        <v/>
      </c>
      <c r="E13" s="28">
        <f>+'S23 5JG'!E13</f>
        <v>0</v>
      </c>
      <c r="F13" s="28" t="str">
        <f>'S23 5JG'!F13</f>
        <v>Salade de boulgour BIO à l'italienne</v>
      </c>
      <c r="H13" s="65"/>
      <c r="I13" s="65"/>
      <c r="J13" s="65"/>
    </row>
    <row r="14" spans="1:13" ht="30" customHeight="1">
      <c r="A14" s="10"/>
      <c r="B14" s="210"/>
      <c r="C14" s="9"/>
      <c r="D14" s="30" t="str">
        <f>+'S23 5JG'!D14</f>
        <v>Colin au bouillon</v>
      </c>
      <c r="E14" s="30" t="str">
        <f>+'S23 5JG'!E14</f>
        <v>Colin au bouillon</v>
      </c>
      <c r="F14" s="30" t="str">
        <f>+'S23 5JG'!F14</f>
        <v>Colin sauce ciboulette</v>
      </c>
      <c r="H14" s="65"/>
      <c r="I14" s="65"/>
      <c r="J14" s="65"/>
    </row>
    <row r="15" spans="1:13" ht="21" customHeight="1">
      <c r="A15" s="10"/>
      <c r="B15" s="210"/>
      <c r="C15" s="9"/>
      <c r="D15" s="44">
        <f>+'S23 5JG'!D15</f>
        <v>0</v>
      </c>
      <c r="E15" s="44">
        <f>+'S23 5JG'!E15</f>
        <v>0</v>
      </c>
      <c r="F15" s="44">
        <f>+'S23 5JG'!F15</f>
        <v>0</v>
      </c>
      <c r="H15" s="65"/>
      <c r="I15" s="65"/>
      <c r="J15" s="65"/>
    </row>
    <row r="16" spans="1:13" ht="30" customHeight="1">
      <c r="A16" s="10"/>
      <c r="B16" s="210"/>
      <c r="C16" s="9"/>
      <c r="D16" s="30" t="str">
        <f>+'S23 5JG'!D16</f>
        <v>Purée de brocoli</v>
      </c>
      <c r="E16" s="30" t="str">
        <f>+'S23 5JG'!E16</f>
        <v>Fine de brocoli et boulgour</v>
      </c>
      <c r="F16" s="30" t="str">
        <f>+'S23 5JG'!F16</f>
        <v>Chou-fleur et brocoli</v>
      </c>
      <c r="H16" s="220"/>
      <c r="I16" s="220"/>
      <c r="J16" s="220"/>
    </row>
    <row r="17" spans="1:16382" ht="30" customHeight="1">
      <c r="A17" s="10"/>
      <c r="B17" s="210"/>
      <c r="C17" s="9"/>
      <c r="D17" s="30" t="str">
        <f>+'S23 5JG'!D17</f>
        <v/>
      </c>
      <c r="E17" s="30" t="str">
        <f>'S23 5JG'!E17</f>
        <v>Mimolette</v>
      </c>
      <c r="F17" s="30" t="str">
        <f>'S23 5JG'!F17</f>
        <v>Mimolette</v>
      </c>
      <c r="H17" s="220"/>
      <c r="I17" s="220"/>
      <c r="J17" s="220"/>
    </row>
    <row r="18" spans="1:16382" ht="30" customHeight="1">
      <c r="A18" s="10"/>
      <c r="B18" s="210"/>
      <c r="C18" s="9"/>
      <c r="D18" s="30" t="str">
        <f>'S23 5JG'!D18</f>
        <v>Purée pomme cassis</v>
      </c>
      <c r="E18" s="30" t="str">
        <f>'S23 5JG'!E18</f>
        <v>Purée pomme cassis</v>
      </c>
      <c r="F18" s="30" t="str">
        <f>'S23 5JG'!F18</f>
        <v>Kiwi</v>
      </c>
    </row>
    <row r="19" spans="1:16382" ht="30" customHeight="1">
      <c r="A19" s="10"/>
      <c r="B19" s="210"/>
      <c r="C19" s="9"/>
      <c r="D19" s="50" t="str">
        <f>'S23 5JG'!D19</f>
        <v>Yaourt nature</v>
      </c>
      <c r="E19" s="50" t="str">
        <f>'S23 5JG'!E19</f>
        <v>Yaourt nature</v>
      </c>
      <c r="F19" s="50" t="str">
        <f>'S23 5JG'!F19</f>
        <v>Yaourt nature</v>
      </c>
    </row>
    <row r="20" spans="1:16382" ht="30" customHeight="1">
      <c r="A20" s="10"/>
      <c r="B20" s="210"/>
      <c r="C20" s="9"/>
      <c r="D20" s="50" t="str">
        <f>+'S23 5JG'!D20</f>
        <v>Purée pomme vanille</v>
      </c>
      <c r="E20" s="50" t="str">
        <f>+'S23 5JG'!E20</f>
        <v>Purée pomme vanille</v>
      </c>
      <c r="F20" s="50" t="str">
        <f>+'S23 5JG'!F20</f>
        <v>Purée pomme vanille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1">
        <f>+'S23 5JG'!D21</f>
        <v>0</v>
      </c>
      <c r="E21" s="51" t="str">
        <f>'S23 5JG'!E21</f>
        <v>Chocolat</v>
      </c>
      <c r="F21" s="51" t="str">
        <f>'S23 5JG'!F21</f>
        <v>Chocolat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+'S23 5JG'!D22</f>
        <v>0</v>
      </c>
      <c r="E22" s="53">
        <f>+'S23 5JG'!E22</f>
        <v>0</v>
      </c>
      <c r="F22" s="53">
        <f>+'S23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72" t="str">
        <f>+'S23 5JG'!D23</f>
        <v/>
      </c>
      <c r="E23" s="28">
        <f>+'S23 5JG'!E23</f>
        <v>0</v>
      </c>
      <c r="F23" s="28" t="str">
        <f>+'S23 5JG'!F23</f>
        <v>Tomate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30" t="str">
        <f>'S23 5JG'!$D$24</f>
        <v xml:space="preserve">Egréné de boeuf BIO au bouillon </v>
      </c>
      <c r="E24" s="30" t="str">
        <f>'S23 5JG'!$E$24</f>
        <v xml:space="preserve">Egréné de boeuf BIO au bouillon </v>
      </c>
      <c r="F24" s="30" t="str">
        <f>'S23 5JG'!$F$24</f>
        <v>Bœuf à l'orientale</v>
      </c>
      <c r="H24" s="211"/>
      <c r="I24" s="211"/>
      <c r="J24" s="211"/>
    </row>
    <row r="25" spans="1:16382" ht="21" customHeight="1">
      <c r="A25" s="10"/>
      <c r="B25" s="210"/>
      <c r="C25" s="9"/>
      <c r="D25" s="44" t="str">
        <f>+'S23 5JG'!D25</f>
        <v>Fromage frais nature</v>
      </c>
      <c r="E25" s="44" t="str">
        <f>+'S23 5JG'!E25</f>
        <v>Omelette</v>
      </c>
      <c r="F25" s="44" t="str">
        <f>+'S23 5JG'!F25</f>
        <v>Omelette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30" t="str">
        <f>'S23 5JG'!D26</f>
        <v>Purée d'épinard</v>
      </c>
      <c r="E26" s="30" t="str">
        <f>'S23 5JG'!E26</f>
        <v>Ecrasé d'épinard et blé</v>
      </c>
      <c r="F26" s="30" t="str">
        <f>+'S23 5JG'!F26</f>
        <v>Blé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30">
        <f>+'S23 5JG'!D27</f>
        <v>0</v>
      </c>
      <c r="E27" s="30" t="str">
        <f>+'S23 5JG'!E27</f>
        <v>Fromage frais nature</v>
      </c>
      <c r="F27" s="30" t="str">
        <f>+'S23 5JG'!F27</f>
        <v>Fromage frais nature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30" t="str">
        <f>'S23 5JG'!D28</f>
        <v>Purée de pomme romarin</v>
      </c>
      <c r="E28" s="30" t="str">
        <f>'S23 5JG'!E28</f>
        <v>Purée de pomme romarin</v>
      </c>
      <c r="F28" s="30" t="str">
        <f>'S23 5JG'!F28</f>
        <v>Purée de pomme romarin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49" t="str">
        <f>+'S23 5JG'!D29</f>
        <v>Fromage frais nature</v>
      </c>
      <c r="E29" s="49" t="str">
        <f>+'S23 5JG'!E29</f>
        <v>Bûchette mi-chèvre</v>
      </c>
      <c r="F29" s="49" t="str">
        <f>+'S23 5JG'!F29</f>
        <v>Bûchette mi-chèvre</v>
      </c>
    </row>
    <row r="30" spans="1:16382" ht="30" customHeight="1">
      <c r="A30" s="10"/>
      <c r="B30" s="210"/>
      <c r="C30" s="9"/>
      <c r="D30" s="49" t="str">
        <f>'S23 5JG'!D30</f>
        <v xml:space="preserve">Purée pomme </v>
      </c>
      <c r="E30" s="49" t="str">
        <f>'S23 5JG'!E30</f>
        <v xml:space="preserve">Purée pomme </v>
      </c>
      <c r="F30" s="49" t="str">
        <f>+'S23 5JG'!F30</f>
        <v>Pomme</v>
      </c>
    </row>
    <row r="31" spans="1:16382" ht="30" customHeight="1">
      <c r="A31" s="10"/>
      <c r="B31" s="210"/>
      <c r="C31" s="9"/>
      <c r="D31" s="52" t="str">
        <f>+'S23 5JG'!D31</f>
        <v/>
      </c>
      <c r="E31" s="52">
        <f>+'S23 5JG'!E31</f>
        <v>0</v>
      </c>
      <c r="F31" s="52">
        <f>+'S23 5JG'!F31</f>
        <v>0</v>
      </c>
    </row>
    <row r="32" spans="1:16382" ht="6" customHeight="1">
      <c r="A32" s="10"/>
      <c r="B32" s="12"/>
      <c r="C32" s="9"/>
      <c r="D32" s="53">
        <f>+'S23 5JG'!D32</f>
        <v>0</v>
      </c>
      <c r="E32" s="53">
        <f>+'S23 5JG'!E32</f>
        <v>0</v>
      </c>
      <c r="F32" s="53">
        <f>+'S23 5JG'!F32</f>
        <v>0</v>
      </c>
    </row>
    <row r="33" spans="1:14" ht="30" customHeight="1">
      <c r="A33" s="10"/>
      <c r="B33" s="210" t="s">
        <v>41</v>
      </c>
      <c r="C33" s="9"/>
      <c r="D33" s="72"/>
      <c r="E33" s="28"/>
      <c r="F33" s="82" t="str">
        <f>'S23 5JG'!F33</f>
        <v>Concombres au fromage blanc</v>
      </c>
      <c r="H33" s="83"/>
      <c r="I33" s="83"/>
      <c r="J33" s="83"/>
    </row>
    <row r="34" spans="1:14" ht="30" customHeight="1">
      <c r="A34" s="10"/>
      <c r="B34" s="210"/>
      <c r="C34" s="9"/>
      <c r="D34" s="30" t="str">
        <f>'S23 5JG'!$D$34</f>
        <v>Sauté de porc au bouillon</v>
      </c>
      <c r="E34" s="30" t="str">
        <f>'S23 5JG'!$E$34</f>
        <v>Sauté de porc au bouillon</v>
      </c>
      <c r="F34" s="68" t="str">
        <f>'S23 5JG'!$F$34</f>
        <v>Sauté de porc au jus</v>
      </c>
      <c r="H34" s="83"/>
      <c r="I34" s="83"/>
      <c r="J34" s="83"/>
    </row>
    <row r="35" spans="1:14" ht="21" customHeight="1">
      <c r="A35" s="10"/>
      <c r="B35" s="210"/>
      <c r="C35" s="9"/>
      <c r="D35" s="114" t="str">
        <f>'S23 5JG'!$D$35</f>
        <v>Merlu au bouillon</v>
      </c>
      <c r="E35" s="114" t="str">
        <f>'S23 5JG'!$E$35</f>
        <v>Merlu au bouillon</v>
      </c>
      <c r="F35" s="181" t="str">
        <f>'S23 5JG'!$F$35</f>
        <v>Merlu au jus persillé</v>
      </c>
      <c r="H35" s="83"/>
      <c r="I35" s="83"/>
      <c r="J35" s="83"/>
    </row>
    <row r="36" spans="1:14" ht="30" customHeight="1">
      <c r="A36" s="10"/>
      <c r="B36" s="210"/>
      <c r="C36" s="9"/>
      <c r="D36" s="30" t="str">
        <f>'S23 5JG'!D36</f>
        <v>Purée de navet</v>
      </c>
      <c r="E36" s="30" t="str">
        <f>+'S23 5JG'!E36</f>
        <v>Ecrasé de navet</v>
      </c>
      <c r="F36" s="68" t="str">
        <f>'S23 5JG'!F36</f>
        <v>Pôélée de légumes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30">
        <f>+'S23 5JG'!D37</f>
        <v>0</v>
      </c>
      <c r="E37" s="30" t="str">
        <f>+'S23 5JG'!E37</f>
        <v>Yaourt nature</v>
      </c>
      <c r="F37" s="68" t="str">
        <f>'S23 5JG'!F37</f>
        <v>***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30" t="str">
        <f>+'S23 5JG'!D38</f>
        <v>Purée de pomme rhubarbe</v>
      </c>
      <c r="E38" s="30" t="str">
        <f>+'S23 5JG'!E38</f>
        <v>Purée de pomme rhubarbe</v>
      </c>
      <c r="F38" s="68" t="str">
        <f>'S23 5JG'!F38</f>
        <v>Clafoutis à la rhubarbe</v>
      </c>
      <c r="H38" s="118"/>
      <c r="I38" s="116"/>
      <c r="J38" s="116"/>
      <c r="L38" s="41"/>
      <c r="M38" s="41"/>
      <c r="N38" s="41"/>
    </row>
    <row r="39" spans="1:14" ht="30" customHeight="1">
      <c r="A39" s="10"/>
      <c r="B39" s="210"/>
      <c r="C39" s="9"/>
      <c r="D39" s="50" t="str">
        <f>+'S23 5JG'!D39</f>
        <v>Yaourt nature</v>
      </c>
      <c r="E39" s="50" t="str">
        <f>+'S23 5JG'!E39</f>
        <v>Pavé 1/2 sel</v>
      </c>
      <c r="F39" s="50" t="str">
        <f>+'S23 5JG'!F39</f>
        <v>Pavé 1/2 sel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50" t="str">
        <f>+'S23 5JG'!D40</f>
        <v>Purée pomme banane</v>
      </c>
      <c r="E40" s="50" t="str">
        <f>+'S23 5JG'!E40</f>
        <v>Purée pomme banane</v>
      </c>
      <c r="F40" s="50" t="str">
        <f>+'S23 5JG'!F40</f>
        <v>Banane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51">
        <f>+'S23 5JG'!D41</f>
        <v>0</v>
      </c>
      <c r="E41" s="51">
        <f>+'S23 5JG'!E41</f>
        <v>0</v>
      </c>
      <c r="F41" s="51">
        <f>+'S23 5JG'!F41</f>
        <v>0</v>
      </c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>
        <f>+'S23 5JG'!D42</f>
        <v>0</v>
      </c>
      <c r="E42" s="53">
        <f>+'S23 5JG'!E42</f>
        <v>0</v>
      </c>
      <c r="F42" s="53">
        <f>+'S23 5JG'!F42</f>
        <v>0</v>
      </c>
      <c r="L42" s="41"/>
      <c r="M42" s="41"/>
      <c r="N42" s="41"/>
    </row>
    <row r="43" spans="1:14" ht="30" customHeight="1">
      <c r="A43" s="10"/>
      <c r="B43" s="210" t="s">
        <v>53</v>
      </c>
      <c r="C43" s="9"/>
      <c r="D43" s="28">
        <f>+'S23 5JG'!D43</f>
        <v>0</v>
      </c>
      <c r="E43" s="28">
        <f>+'S23 5JG'!E43</f>
        <v>0</v>
      </c>
      <c r="F43" s="28" t="str">
        <f>+'S23 5JG'!F43</f>
        <v>Salade de lentille échalote</v>
      </c>
      <c r="H43" s="218" t="str">
        <f>'[1]S07 5JG'!H43:XFD62</f>
        <v>*: ingrédient issu de l'agriculture biologique</v>
      </c>
      <c r="I43" s="218"/>
      <c r="J43" s="218"/>
    </row>
    <row r="44" spans="1:14" ht="30" customHeight="1">
      <c r="A44" s="10"/>
      <c r="B44" s="210"/>
      <c r="C44" s="9"/>
      <c r="D44" s="30" t="str">
        <f>+'S23 5JG'!D44</f>
        <v>Œuf BIO au bouillon</v>
      </c>
      <c r="E44" s="30" t="str">
        <f>+'S23 5JG'!E44</f>
        <v>Œuf brouillé</v>
      </c>
      <c r="F44" s="30" t="str">
        <f>+'S23 5JG'!F44</f>
        <v>Frittata à la tomate (œuf BIO)</v>
      </c>
      <c r="H44" s="218" t="str">
        <f>'S23 5JG'!H44:J62</f>
        <v>Mijoté de HB: haricot blanc, tomate, carotte, oignon, estragon, ail, sel/ Boulgour Italienne: boulgour, tomate, olive noire , huile d'olive, basilic, sel/sauce orientale: carotte, farine, coriandre, oignon, ail, curcuma, cumin, huile colza olive, citron /Clafoutis: farine, sucre, lait, œuf, rhubarbe, vanille/Frittata: œuf, tomate, oignon, h de P, huile de T</v>
      </c>
      <c r="I44" s="218"/>
      <c r="J44" s="218"/>
    </row>
    <row r="45" spans="1:14" ht="21" customHeight="1">
      <c r="A45" s="10"/>
      <c r="B45" s="210"/>
      <c r="C45" s="9"/>
      <c r="D45" s="114">
        <f>+'S23 5JG'!D45</f>
        <v>0</v>
      </c>
      <c r="E45" s="114">
        <f>+'S23 5JG'!E45</f>
        <v>0</v>
      </c>
      <c r="F45" s="114">
        <f>+'S23 5JG'!F45</f>
        <v>0</v>
      </c>
      <c r="H45" s="218"/>
      <c r="I45" s="218"/>
      <c r="J45" s="218"/>
    </row>
    <row r="46" spans="1:14" ht="30" customHeight="1">
      <c r="A46" s="10"/>
      <c r="B46" s="210"/>
      <c r="C46" s="9"/>
      <c r="D46" s="30" t="str">
        <f>+'S23 5JG'!D46</f>
        <v>Purée de carotte</v>
      </c>
      <c r="E46" s="30" t="str">
        <f>+'S23 5JG'!E46</f>
        <v>Ecrasé de carotte et perle</v>
      </c>
      <c r="F46" s="30" t="str">
        <f>+'S23 5JG'!F46</f>
        <v>Carotte et perle</v>
      </c>
      <c r="H46" s="218"/>
      <c r="I46" s="218"/>
      <c r="J46" s="218"/>
    </row>
    <row r="47" spans="1:14" ht="30" customHeight="1">
      <c r="A47" s="10"/>
      <c r="B47" s="210"/>
      <c r="C47" s="9"/>
      <c r="D47" s="30" t="str">
        <f>+'S23 5JG'!D47</f>
        <v/>
      </c>
      <c r="E47" s="30" t="str">
        <f>+'S23 5JG'!E47</f>
        <v>Coulommiers</v>
      </c>
      <c r="F47" s="30" t="str">
        <f>+'S23 5JG'!F47</f>
        <v>Coulommiers</v>
      </c>
      <c r="H47" s="218"/>
      <c r="I47" s="218"/>
      <c r="J47" s="218"/>
    </row>
    <row r="48" spans="1:14" ht="30" customHeight="1">
      <c r="A48" s="10"/>
      <c r="B48" s="210"/>
      <c r="C48" s="9"/>
      <c r="D48" s="30" t="str">
        <f>+'S23 5JG'!D48</f>
        <v>Purée pomme agrume</v>
      </c>
      <c r="E48" s="30" t="str">
        <f>+'S23 5JG'!E48</f>
        <v>Purée pomme agrume</v>
      </c>
      <c r="F48" s="30" t="str">
        <f>'S23 5JG'!F48</f>
        <v>Orange</v>
      </c>
      <c r="H48" s="218"/>
      <c r="I48" s="218"/>
      <c r="J48" s="218"/>
    </row>
    <row r="49" spans="1:14" ht="30" customHeight="1">
      <c r="A49" s="10"/>
      <c r="B49" s="210"/>
      <c r="C49" s="9"/>
      <c r="D49" s="49" t="str">
        <f>+'S23 5JG'!D49</f>
        <v>Fromage frais nature</v>
      </c>
      <c r="E49" s="49" t="str">
        <f>+'S23 5JG'!E49</f>
        <v>Fromage frais nature</v>
      </c>
      <c r="F49" s="49" t="str">
        <f>+'S23 5JG'!F49</f>
        <v>Fromage frais nature</v>
      </c>
      <c r="H49" s="218"/>
      <c r="I49" s="218"/>
      <c r="J49" s="218"/>
    </row>
    <row r="50" spans="1:14" ht="30" customHeight="1">
      <c r="A50" s="10"/>
      <c r="B50" s="210"/>
      <c r="C50" s="9"/>
      <c r="D50" s="49" t="str">
        <f>+'S23 5JG'!D50</f>
        <v>Purée pomme basilic</v>
      </c>
      <c r="E50" s="49" t="str">
        <f>+'S23 5JG'!E50</f>
        <v>Purée pomme basilic</v>
      </c>
      <c r="F50" s="49" t="str">
        <f>+'S23 5JG'!F50</f>
        <v>Purée pomme basilic</v>
      </c>
      <c r="H50" s="218"/>
      <c r="I50" s="218"/>
      <c r="J50" s="218"/>
    </row>
    <row r="51" spans="1:14" ht="30" customHeight="1">
      <c r="A51" s="10"/>
      <c r="B51" s="210"/>
      <c r="C51" s="9"/>
      <c r="D51" s="52">
        <f>+'S23 5JG'!D51</f>
        <v>0</v>
      </c>
      <c r="E51" s="49" t="str">
        <f>+'S23 5JG'!E51</f>
        <v>Galette St Michel</v>
      </c>
      <c r="F51" s="52" t="str">
        <f>+'S23 5JG'!F51</f>
        <v>Galette St Michel</v>
      </c>
      <c r="H51" s="218"/>
      <c r="I51" s="218"/>
      <c r="J51" s="218"/>
    </row>
    <row r="52" spans="1:14" ht="7.5" hidden="1" customHeight="1">
      <c r="A52" s="10"/>
      <c r="B52" s="12"/>
      <c r="C52" s="9"/>
      <c r="D52" s="95"/>
      <c r="E52" s="53"/>
      <c r="F52" s="101"/>
      <c r="H52" s="218"/>
      <c r="I52" s="218"/>
      <c r="J52" s="218"/>
    </row>
    <row r="53" spans="1:14" ht="25.5" hidden="1" customHeight="1">
      <c r="A53" s="10"/>
      <c r="B53" s="210" t="s">
        <v>67</v>
      </c>
      <c r="C53" s="9"/>
      <c r="D53" s="102"/>
      <c r="E53" s="89"/>
      <c r="F53" s="28" t="s">
        <v>68</v>
      </c>
      <c r="H53" s="218"/>
      <c r="I53" s="218"/>
      <c r="J53" s="218"/>
    </row>
    <row r="54" spans="1:14" ht="25.5" hidden="1" customHeight="1">
      <c r="A54" s="10"/>
      <c r="B54" s="210"/>
      <c r="C54" s="9"/>
      <c r="D54" s="97" t="s">
        <v>69</v>
      </c>
      <c r="E54" s="30" t="s">
        <v>69</v>
      </c>
      <c r="F54" s="30" t="s">
        <v>69</v>
      </c>
      <c r="H54" s="218"/>
      <c r="I54" s="218"/>
      <c r="J54" s="218"/>
    </row>
    <row r="55" spans="1:14" ht="25.5" hidden="1" customHeight="1">
      <c r="A55" s="10"/>
      <c r="B55" s="210"/>
      <c r="C55" s="9"/>
      <c r="D55" s="97" t="s">
        <v>70</v>
      </c>
      <c r="E55" s="30" t="s">
        <v>70</v>
      </c>
      <c r="F55" s="30" t="s">
        <v>71</v>
      </c>
      <c r="H55" s="218"/>
      <c r="I55" s="218"/>
      <c r="J55" s="218"/>
    </row>
    <row r="56" spans="1:14" ht="25.5" hidden="1" customHeight="1">
      <c r="A56" s="10"/>
      <c r="B56" s="210"/>
      <c r="C56" s="9"/>
      <c r="D56" s="97" t="s">
        <v>18</v>
      </c>
      <c r="E56" s="30" t="s">
        <v>72</v>
      </c>
      <c r="F56" s="30" t="s">
        <v>72</v>
      </c>
      <c r="H56" s="218"/>
      <c r="I56" s="218"/>
      <c r="J56" s="218"/>
    </row>
    <row r="57" spans="1:14" ht="25.5" hidden="1" customHeight="1">
      <c r="A57" s="10"/>
      <c r="B57" s="210"/>
      <c r="C57" s="9"/>
      <c r="D57" s="97" t="s">
        <v>73</v>
      </c>
      <c r="E57" s="30" t="s">
        <v>73</v>
      </c>
      <c r="F57" s="86" t="s">
        <v>73</v>
      </c>
      <c r="H57" s="218"/>
      <c r="I57" s="218"/>
      <c r="J57" s="218"/>
    </row>
    <row r="58" spans="1:14" ht="25.5" hidden="1" customHeight="1">
      <c r="A58" s="10"/>
      <c r="B58" s="210"/>
      <c r="C58" s="9"/>
      <c r="D58" s="103" t="s">
        <v>33</v>
      </c>
      <c r="E58" s="92" t="s">
        <v>33</v>
      </c>
      <c r="F58" s="92" t="s">
        <v>33</v>
      </c>
      <c r="H58" s="218"/>
      <c r="I58" s="218"/>
      <c r="J58" s="218"/>
    </row>
    <row r="59" spans="1:14" ht="25.5" hidden="1" customHeight="1">
      <c r="A59" s="10"/>
      <c r="B59" s="210"/>
      <c r="C59" s="9"/>
      <c r="D59" s="103" t="s">
        <v>74</v>
      </c>
      <c r="E59" s="92" t="s">
        <v>74</v>
      </c>
      <c r="F59" s="92" t="s">
        <v>75</v>
      </c>
      <c r="H59" s="218"/>
      <c r="I59" s="218"/>
      <c r="J59" s="218"/>
    </row>
    <row r="60" spans="1:14" ht="25.5" hidden="1" customHeight="1">
      <c r="A60" s="10"/>
      <c r="B60" s="210"/>
      <c r="C60" s="9"/>
      <c r="D60" s="104" t="s">
        <v>18</v>
      </c>
      <c r="E60" s="94" t="s">
        <v>76</v>
      </c>
      <c r="F60" s="94" t="s">
        <v>76</v>
      </c>
      <c r="H60" s="218"/>
      <c r="I60" s="218"/>
      <c r="J60" s="218"/>
    </row>
    <row r="61" spans="1:14" ht="6.75" customHeight="1">
      <c r="A61" s="10"/>
      <c r="B61" s="12"/>
      <c r="C61" s="9"/>
      <c r="D61" s="95">
        <f>+'S23 5JG'!D61</f>
        <v>0</v>
      </c>
      <c r="E61" s="53">
        <f>+'S23 5JG'!E61</f>
        <v>0</v>
      </c>
      <c r="F61" s="53">
        <f>+'S23 5JG'!F61</f>
        <v>0</v>
      </c>
      <c r="H61" s="218"/>
      <c r="I61" s="218"/>
      <c r="J61" s="218"/>
      <c r="L61" s="41"/>
      <c r="M61" s="41"/>
      <c r="N61" s="41"/>
    </row>
    <row r="62" spans="1:14" ht="30" customHeight="1">
      <c r="A62" s="10"/>
      <c r="B62" s="210" t="s">
        <v>67</v>
      </c>
      <c r="C62" s="9"/>
      <c r="D62" s="102"/>
      <c r="E62" s="102"/>
      <c r="F62" s="96" t="str">
        <f>F33</f>
        <v>Concombres au fromage blanc</v>
      </c>
      <c r="H62" s="218"/>
      <c r="I62" s="218"/>
      <c r="J62" s="218"/>
    </row>
    <row r="63" spans="1:14" ht="30" customHeight="1">
      <c r="A63" s="10"/>
      <c r="B63" s="210"/>
      <c r="C63" s="9"/>
      <c r="D63" s="97" t="str">
        <f t="shared" ref="D63:F70" si="0">D34</f>
        <v>Sauté de porc au bouillon</v>
      </c>
      <c r="E63" s="97" t="str">
        <f t="shared" si="0"/>
        <v>Sauté de porc au bouillon</v>
      </c>
      <c r="F63" s="97" t="str">
        <f t="shared" si="0"/>
        <v>Sauté de porc au jus</v>
      </c>
      <c r="H63" s="45"/>
      <c r="I63" s="45"/>
      <c r="J63" s="45"/>
    </row>
    <row r="64" spans="1:14" ht="21" customHeight="1">
      <c r="A64" s="10"/>
      <c r="B64" s="210"/>
      <c r="C64" s="9"/>
      <c r="D64" s="115" t="str">
        <f t="shared" si="0"/>
        <v>Merlu au bouillon</v>
      </c>
      <c r="E64" s="115" t="str">
        <f t="shared" si="0"/>
        <v>Merlu au bouillon</v>
      </c>
      <c r="F64" s="115"/>
      <c r="H64" s="45"/>
      <c r="I64" s="45"/>
      <c r="J64" s="45"/>
    </row>
    <row r="65" spans="1:14" ht="30" customHeight="1">
      <c r="A65" s="10"/>
      <c r="B65" s="210"/>
      <c r="C65" s="9"/>
      <c r="D65" s="97" t="str">
        <f t="shared" si="0"/>
        <v>Purée de navet</v>
      </c>
      <c r="E65" s="97" t="str">
        <f t="shared" si="0"/>
        <v>Ecrasé de navet</v>
      </c>
      <c r="F65" s="97" t="str">
        <f t="shared" si="0"/>
        <v>Pôélée de légumes</v>
      </c>
      <c r="H65" s="45"/>
      <c r="I65" s="45"/>
      <c r="J65" s="45"/>
    </row>
    <row r="66" spans="1:14" ht="30" customHeight="1">
      <c r="A66" s="10"/>
      <c r="B66" s="210"/>
      <c r="C66" s="9"/>
      <c r="D66" s="97">
        <f t="shared" si="0"/>
        <v>0</v>
      </c>
      <c r="E66" s="97" t="str">
        <f t="shared" si="0"/>
        <v>Yaourt nature</v>
      </c>
      <c r="F66" s="97" t="str">
        <f t="shared" si="0"/>
        <v>***</v>
      </c>
      <c r="H66" s="45"/>
      <c r="I66" s="45"/>
      <c r="J66" s="45"/>
    </row>
    <row r="67" spans="1:14" ht="30" customHeight="1">
      <c r="A67" s="10"/>
      <c r="B67" s="210"/>
      <c r="C67" s="9"/>
      <c r="D67" s="97" t="str">
        <f t="shared" si="0"/>
        <v>Purée de pomme rhubarbe</v>
      </c>
      <c r="E67" s="97" t="str">
        <f t="shared" si="0"/>
        <v>Purée de pomme rhubarbe</v>
      </c>
      <c r="F67" s="97" t="str">
        <f t="shared" si="0"/>
        <v>Clafoutis à la rhubarbe</v>
      </c>
      <c r="H67" s="45"/>
      <c r="I67" s="45"/>
      <c r="J67" s="45"/>
    </row>
    <row r="68" spans="1:14" ht="30" customHeight="1">
      <c r="A68" s="10"/>
      <c r="B68" s="210"/>
      <c r="C68" s="9"/>
      <c r="D68" s="106" t="str">
        <f t="shared" si="0"/>
        <v>Yaourt nature</v>
      </c>
      <c r="E68" s="106" t="str">
        <f t="shared" si="0"/>
        <v>Pavé 1/2 sel</v>
      </c>
      <c r="F68" s="106" t="str">
        <f t="shared" si="0"/>
        <v>Pavé 1/2 sel</v>
      </c>
      <c r="H68" s="45"/>
      <c r="I68" s="45"/>
      <c r="J68" s="45"/>
    </row>
    <row r="69" spans="1:14" ht="30" customHeight="1">
      <c r="A69" s="10"/>
      <c r="B69" s="210"/>
      <c r="C69" s="9"/>
      <c r="D69" s="106" t="str">
        <f t="shared" si="0"/>
        <v>Purée pomme banane</v>
      </c>
      <c r="E69" s="106" t="str">
        <f t="shared" si="0"/>
        <v>Purée pomme banane</v>
      </c>
      <c r="F69" s="106" t="str">
        <f t="shared" si="0"/>
        <v>Banane</v>
      </c>
      <c r="H69" s="45"/>
      <c r="I69" s="45"/>
      <c r="J69" s="45"/>
    </row>
    <row r="70" spans="1:14" ht="30" customHeight="1">
      <c r="A70" s="10"/>
      <c r="B70" s="210"/>
      <c r="C70" s="9"/>
      <c r="D70" s="105">
        <f t="shared" si="0"/>
        <v>0</v>
      </c>
      <c r="E70" s="106">
        <f t="shared" si="0"/>
        <v>0</v>
      </c>
      <c r="F70" s="106">
        <f t="shared" si="0"/>
        <v>0</v>
      </c>
      <c r="H70" s="45"/>
      <c r="I70" s="45"/>
      <c r="J70" s="45"/>
    </row>
    <row r="71" spans="1:14" ht="6.75" customHeight="1">
      <c r="A71" s="10"/>
      <c r="B71" s="12"/>
      <c r="C71" s="9"/>
      <c r="D71" s="95">
        <v>0</v>
      </c>
      <c r="E71" s="53">
        <v>0</v>
      </c>
      <c r="F71" s="53">
        <v>0</v>
      </c>
      <c r="H71" s="45"/>
      <c r="I71" s="45"/>
      <c r="J71" s="45"/>
      <c r="L71" s="41"/>
      <c r="M71" s="41"/>
      <c r="N71" s="41"/>
    </row>
    <row r="72" spans="1:14" ht="30" customHeight="1">
      <c r="A72" s="10"/>
      <c r="B72" s="210" t="s">
        <v>89</v>
      </c>
      <c r="C72" s="9"/>
      <c r="D72" s="96">
        <f>D43</f>
        <v>0</v>
      </c>
      <c r="E72" s="28">
        <f>E43</f>
        <v>0</v>
      </c>
      <c r="F72" s="28" t="str">
        <f>F43</f>
        <v>Salade de lentille échalote</v>
      </c>
      <c r="H72" s="45"/>
      <c r="I72" s="45"/>
      <c r="J72" s="45"/>
    </row>
    <row r="73" spans="1:14" ht="30" customHeight="1">
      <c r="A73" s="10"/>
      <c r="B73" s="210"/>
      <c r="C73" s="9"/>
      <c r="D73" s="97" t="str">
        <f t="shared" ref="D73:F78" si="1">D44</f>
        <v>Œuf BIO au bouillon</v>
      </c>
      <c r="E73" s="30" t="str">
        <f t="shared" si="1"/>
        <v>Œuf brouillé</v>
      </c>
      <c r="F73" s="30" t="str">
        <f t="shared" si="1"/>
        <v>Frittata à la tomate (œuf BIO)</v>
      </c>
      <c r="H73" s="45"/>
      <c r="I73" s="45"/>
      <c r="J73" s="45"/>
    </row>
    <row r="74" spans="1:14" ht="21" customHeight="1">
      <c r="A74" s="10"/>
      <c r="B74" s="210"/>
      <c r="C74" s="9"/>
      <c r="D74" s="108">
        <f>D45</f>
        <v>0</v>
      </c>
      <c r="E74" s="44">
        <f t="shared" si="1"/>
        <v>0</v>
      </c>
      <c r="F74" s="44">
        <f t="shared" si="1"/>
        <v>0</v>
      </c>
      <c r="H74" s="45"/>
      <c r="I74" s="45"/>
      <c r="J74" s="45"/>
    </row>
    <row r="75" spans="1:14" ht="30" customHeight="1">
      <c r="A75" s="10"/>
      <c r="B75" s="210"/>
      <c r="C75" s="9"/>
      <c r="D75" s="97" t="str">
        <f t="shared" si="1"/>
        <v>Purée de carotte</v>
      </c>
      <c r="E75" s="30" t="str">
        <f t="shared" si="1"/>
        <v>Ecrasé de carotte et perle</v>
      </c>
      <c r="F75" s="30" t="str">
        <f t="shared" si="1"/>
        <v>Carotte et perle</v>
      </c>
      <c r="H75" s="45"/>
      <c r="I75" s="45"/>
      <c r="J75" s="45"/>
    </row>
    <row r="76" spans="1:14" ht="30" customHeight="1">
      <c r="A76" s="10"/>
      <c r="B76" s="210"/>
      <c r="C76" s="9"/>
      <c r="D76" s="97" t="str">
        <f t="shared" si="1"/>
        <v/>
      </c>
      <c r="E76" s="30" t="str">
        <f t="shared" si="1"/>
        <v>Coulommiers</v>
      </c>
      <c r="F76" s="30" t="str">
        <f t="shared" si="1"/>
        <v>Coulommiers</v>
      </c>
      <c r="H76" s="45"/>
      <c r="I76" s="45"/>
      <c r="J76" s="45"/>
    </row>
    <row r="77" spans="1:14" ht="30" customHeight="1">
      <c r="A77" s="10"/>
      <c r="B77" s="210"/>
      <c r="C77" s="9"/>
      <c r="D77" s="100" t="str">
        <f t="shared" si="1"/>
        <v>Purée pomme agrume</v>
      </c>
      <c r="E77" s="99" t="str">
        <f t="shared" si="1"/>
        <v>Purée pomme agrume</v>
      </c>
      <c r="F77" s="99" t="str">
        <f t="shared" si="1"/>
        <v>Orange</v>
      </c>
      <c r="H77" s="45"/>
      <c r="I77" s="45"/>
      <c r="J77" s="45"/>
    </row>
    <row r="78" spans="1:14" ht="30" customHeight="1">
      <c r="A78" s="10"/>
      <c r="B78" s="210"/>
      <c r="C78" s="9"/>
      <c r="D78" s="107" t="str">
        <f>D49</f>
        <v>Fromage frais nature</v>
      </c>
      <c r="E78" s="49" t="str">
        <f t="shared" si="1"/>
        <v>Fromage frais nature</v>
      </c>
      <c r="F78" s="49" t="str">
        <f t="shared" si="1"/>
        <v>Fromage frais nature</v>
      </c>
      <c r="H78" s="45"/>
      <c r="I78" s="45"/>
      <c r="J78" s="45"/>
    </row>
    <row r="79" spans="1:14" ht="30" customHeight="1">
      <c r="A79" s="10"/>
      <c r="B79" s="210"/>
      <c r="C79" s="9"/>
      <c r="D79" s="107" t="str">
        <f t="shared" ref="D79:F80" si="2">D50</f>
        <v>Purée pomme basilic</v>
      </c>
      <c r="E79" s="49" t="str">
        <f t="shared" si="2"/>
        <v>Purée pomme basilic</v>
      </c>
      <c r="F79" s="49" t="str">
        <f t="shared" si="2"/>
        <v>Purée pomme basilic</v>
      </c>
      <c r="H79" s="45"/>
      <c r="I79" s="45"/>
      <c r="J79" s="45"/>
    </row>
    <row r="80" spans="1:14" ht="30" customHeight="1">
      <c r="A80" s="10"/>
      <c r="B80" s="210"/>
      <c r="C80" s="9"/>
      <c r="D80" s="107">
        <f t="shared" si="2"/>
        <v>0</v>
      </c>
      <c r="E80" s="49" t="str">
        <f t="shared" si="2"/>
        <v>Galette St Michel</v>
      </c>
      <c r="F80" s="49" t="str">
        <f t="shared" si="2"/>
        <v>Galette St Michel</v>
      </c>
      <c r="H80" s="45"/>
      <c r="I80" s="45"/>
      <c r="J80" s="45"/>
    </row>
    <row r="81" spans="1:18" ht="10.5" customHeight="1">
      <c r="H81" s="45"/>
      <c r="I81" s="45"/>
      <c r="J81" s="45"/>
    </row>
    <row r="82" spans="1:18" ht="18" customHeight="1">
      <c r="D82" s="75" t="s">
        <v>77</v>
      </c>
      <c r="E82" s="76" t="s">
        <v>78</v>
      </c>
      <c r="F82" s="42" t="s">
        <v>79</v>
      </c>
      <c r="H82" s="45"/>
      <c r="I82" s="45"/>
      <c r="J82" s="45"/>
    </row>
    <row r="83" spans="1:18" ht="21.75" customHeight="1">
      <c r="D83" s="5" t="str">
        <f>+'S23 5JG'!D63</f>
        <v>P.A. n°2</v>
      </c>
      <c r="H83" s="45"/>
      <c r="I83" s="45"/>
      <c r="J83" s="45"/>
    </row>
    <row r="84" spans="1:18" ht="30" customHeight="1">
      <c r="A84" s="216" t="s">
        <v>81</v>
      </c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</row>
  </sheetData>
  <mergeCells count="18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9" zoomScale="35" zoomScaleNormal="40" zoomScaleSheetLayoutView="35" zoomScalePageLayoutView="10" workbookViewId="0">
      <selection activeCell="F28" sqref="F28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'S23 5JG'!D1</f>
        <v xml:space="preserve">NOM DE LA STRUCTURE </v>
      </c>
      <c r="E1" s="3"/>
      <c r="F1" s="54" t="str">
        <f>+'S23 5JG'!F1</f>
        <v>Semaine n° 23 - du 03 au 09 juin 2024</v>
      </c>
      <c r="G1" s="221"/>
      <c r="H1" s="221"/>
      <c r="I1" s="221"/>
      <c r="J1" s="221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30" customHeight="1">
      <c r="A3" s="10"/>
      <c r="B3" s="210" t="s">
        <v>5</v>
      </c>
      <c r="C3" s="9"/>
      <c r="D3" s="28">
        <f>+'S23 5JG'!D3</f>
        <v>0</v>
      </c>
      <c r="E3" s="28">
        <f>+'S23 5JG'!E3</f>
        <v>0</v>
      </c>
      <c r="F3" s="47" t="str">
        <f>'S23 5JG'!F3</f>
        <v>Crème de betterave au cumin</v>
      </c>
    </row>
    <row r="4" spans="1:13" ht="30" customHeight="1">
      <c r="A4" s="10"/>
      <c r="B4" s="210"/>
      <c r="C4" s="9"/>
      <c r="D4" s="30" t="str">
        <f>'S23 5JG'!D4</f>
        <v>Purée de haricot blanc</v>
      </c>
      <c r="E4" s="30" t="str">
        <f>'S23 5JG'!E4</f>
        <v>Purée de haricot blanc</v>
      </c>
      <c r="F4" s="30" t="str">
        <f>'S23 5JG'!F4</f>
        <v>Mijoté de haricot blanc estragon coquillette</v>
      </c>
    </row>
    <row r="5" spans="1:13" ht="21" customHeight="1">
      <c r="A5" s="10"/>
      <c r="B5" s="210"/>
      <c r="C5" s="9"/>
      <c r="D5" s="44">
        <f>+'S23 5JG'!D5</f>
        <v>0</v>
      </c>
      <c r="E5" s="44">
        <f>'S23 5JG'!E5</f>
        <v>0</v>
      </c>
      <c r="F5" s="44">
        <f>'S23 5JG'!F5</f>
        <v>0</v>
      </c>
    </row>
    <row r="6" spans="1:13" ht="30" customHeight="1">
      <c r="A6" s="10"/>
      <c r="B6" s="210"/>
      <c r="C6" s="9"/>
      <c r="D6" s="30" t="str">
        <f>+'S23 5JG'!D6</f>
        <v>Purée d'haricot beurre</v>
      </c>
      <c r="E6" s="30" t="str">
        <f>'S23 5JG'!E6</f>
        <v>Purée d'haricot beurre</v>
      </c>
      <c r="F6" s="30" t="str">
        <f>'S23 5JG'!F6</f>
        <v>***</v>
      </c>
      <c r="I6" s="214"/>
      <c r="J6" s="214"/>
    </row>
    <row r="7" spans="1:13" ht="30" customHeight="1">
      <c r="A7" s="10"/>
      <c r="B7" s="210"/>
      <c r="C7" s="9"/>
      <c r="D7" s="30">
        <f>+'S23 5JG'!D7</f>
        <v>0</v>
      </c>
      <c r="E7" s="30" t="str">
        <f>'S23 5JG'!E7</f>
        <v>Fondu Président</v>
      </c>
      <c r="F7" s="30" t="str">
        <f>'S23 5JG'!F7</f>
        <v>Fondu Président</v>
      </c>
      <c r="I7" s="214"/>
      <c r="J7" s="214"/>
      <c r="L7" s="11"/>
      <c r="M7" s="34"/>
    </row>
    <row r="8" spans="1:13" ht="30" customHeight="1">
      <c r="A8" s="10"/>
      <c r="B8" s="210"/>
      <c r="C8" s="9"/>
      <c r="D8" s="30" t="str">
        <f>+'S23 5JG'!D8</f>
        <v xml:space="preserve">Purée pomme </v>
      </c>
      <c r="E8" s="30" t="str">
        <f>'S23 5JG'!E8</f>
        <v xml:space="preserve">Purée pomme </v>
      </c>
      <c r="F8" s="30" t="str">
        <f>'S23 5JG'!F8</f>
        <v>Pomme</v>
      </c>
      <c r="I8" s="214"/>
      <c r="J8" s="214"/>
    </row>
    <row r="9" spans="1:13" ht="30" customHeight="1">
      <c r="A9" s="10"/>
      <c r="B9" s="210"/>
      <c r="C9" s="9"/>
      <c r="D9" s="50" t="str">
        <f>+'S23 5JG'!D9</f>
        <v>Fromage blanc  nature</v>
      </c>
      <c r="E9" s="50" t="str">
        <f>+'S23 5JG'!E9</f>
        <v>Semoule au lait à la vanille</v>
      </c>
      <c r="F9" s="50" t="str">
        <f>+'S23 5JG'!F9</f>
        <v>Semoule au lait à la vanille</v>
      </c>
      <c r="I9" s="214"/>
      <c r="J9" s="214"/>
    </row>
    <row r="10" spans="1:13" ht="30" customHeight="1">
      <c r="A10" s="10"/>
      <c r="B10" s="210"/>
      <c r="C10" s="9"/>
      <c r="D10" s="50" t="str">
        <f>'S23 5JG'!D10</f>
        <v>Purée pomme fleur d'oranger</v>
      </c>
      <c r="E10" s="50" t="str">
        <f>'S23 5JG'!E10</f>
        <v>Purée pomme fleur d'oranger</v>
      </c>
      <c r="F10" s="50" t="str">
        <f>'S23 5JG'!F10</f>
        <v>Purée pomme fleur d'oranger</v>
      </c>
    </row>
    <row r="11" spans="1:13" ht="30" customHeight="1">
      <c r="A11" s="10"/>
      <c r="B11" s="210"/>
      <c r="C11" s="9"/>
      <c r="D11" s="51">
        <f>+'S23 5JG'!D11</f>
        <v>0</v>
      </c>
      <c r="E11" s="51">
        <f>'S23 5JG'!E11</f>
        <v>0</v>
      </c>
      <c r="F11" s="51">
        <f>'S23 5JG'!F11</f>
        <v>0</v>
      </c>
    </row>
    <row r="12" spans="1:13" ht="6" customHeight="1">
      <c r="A12" s="10"/>
      <c r="B12" s="12"/>
      <c r="C12" s="9"/>
      <c r="D12" s="53">
        <f>+'S23 5JG'!D12</f>
        <v>0</v>
      </c>
      <c r="E12" s="53">
        <f>+'S23 5JG'!E12</f>
        <v>0</v>
      </c>
      <c r="F12" s="53">
        <f>+'S23 5JG'!F12</f>
        <v>0</v>
      </c>
    </row>
    <row r="13" spans="1:13" ht="30" customHeight="1">
      <c r="A13" s="10"/>
      <c r="B13" s="210" t="s">
        <v>17</v>
      </c>
      <c r="C13" s="9"/>
      <c r="D13" s="72" t="str">
        <f>+'S23 5JG'!D13</f>
        <v/>
      </c>
      <c r="E13" s="28">
        <f>+'S23 5JG'!E13</f>
        <v>0</v>
      </c>
      <c r="F13" s="28" t="str">
        <f>'S23 5JG'!F13</f>
        <v>Salade de boulgour BIO à l'italienne</v>
      </c>
      <c r="H13" s="65"/>
      <c r="I13" s="65"/>
      <c r="J13" s="65"/>
    </row>
    <row r="14" spans="1:13" ht="30" customHeight="1">
      <c r="A14" s="10"/>
      <c r="B14" s="210"/>
      <c r="C14" s="9"/>
      <c r="D14" s="30" t="str">
        <f>+'S23 5JG'!D14</f>
        <v>Colin au bouillon</v>
      </c>
      <c r="E14" s="30" t="str">
        <f>+'S23 5JG'!E14</f>
        <v>Colin au bouillon</v>
      </c>
      <c r="F14" s="30" t="str">
        <f>+'S23 5JG'!F14</f>
        <v>Colin sauce ciboulette</v>
      </c>
      <c r="H14" s="65"/>
      <c r="I14" s="65"/>
      <c r="J14" s="65"/>
    </row>
    <row r="15" spans="1:13" ht="21" customHeight="1">
      <c r="A15" s="10"/>
      <c r="B15" s="210"/>
      <c r="C15" s="9"/>
      <c r="D15" s="44">
        <f>+'S23 5JG'!D15</f>
        <v>0</v>
      </c>
      <c r="E15" s="44">
        <f>+'S23 5JG'!E15</f>
        <v>0</v>
      </c>
      <c r="F15" s="44">
        <f>+'S23 5JG'!F15</f>
        <v>0</v>
      </c>
      <c r="H15" s="65"/>
      <c r="I15" s="65"/>
      <c r="J15" s="65"/>
    </row>
    <row r="16" spans="1:13" ht="30" customHeight="1">
      <c r="A16" s="10"/>
      <c r="B16" s="210"/>
      <c r="C16" s="9"/>
      <c r="D16" s="30" t="str">
        <f>+'S23 5JG'!D16</f>
        <v>Purée de brocoli</v>
      </c>
      <c r="E16" s="30" t="str">
        <f>+'S23 5JG'!E16</f>
        <v>Fine de brocoli et boulgour</v>
      </c>
      <c r="F16" s="30" t="str">
        <f>+'S23 5JG'!F16</f>
        <v>Chou-fleur et brocoli</v>
      </c>
      <c r="H16" s="220"/>
      <c r="I16" s="220"/>
      <c r="J16" s="220"/>
    </row>
    <row r="17" spans="1:16382" ht="30" customHeight="1">
      <c r="A17" s="10"/>
      <c r="B17" s="210"/>
      <c r="C17" s="9"/>
      <c r="D17" s="30" t="str">
        <f>+'S23 5JG'!D17</f>
        <v/>
      </c>
      <c r="E17" s="30" t="str">
        <f>'S23 5JG'!E17</f>
        <v>Mimolette</v>
      </c>
      <c r="F17" s="30" t="str">
        <f>'S23 5JG'!F17</f>
        <v>Mimolette</v>
      </c>
      <c r="H17" s="220"/>
      <c r="I17" s="220"/>
      <c r="J17" s="220"/>
    </row>
    <row r="18" spans="1:16382" ht="30" customHeight="1">
      <c r="A18" s="10"/>
      <c r="B18" s="210"/>
      <c r="C18" s="9"/>
      <c r="D18" s="30" t="str">
        <f>'S23 5JG'!D18</f>
        <v>Purée pomme cassis</v>
      </c>
      <c r="E18" s="30" t="str">
        <f>'S23 5JG'!E18</f>
        <v>Purée pomme cassis</v>
      </c>
      <c r="F18" s="66" t="str">
        <f>'S23 5JG'!F18</f>
        <v>Kiwi</v>
      </c>
    </row>
    <row r="19" spans="1:16382" ht="30" customHeight="1">
      <c r="A19" s="10"/>
      <c r="B19" s="210"/>
      <c r="C19" s="9"/>
      <c r="D19" s="50" t="str">
        <f>+'S23 5JG'!D19</f>
        <v>Yaourt nature</v>
      </c>
      <c r="E19" s="50" t="str">
        <f>+'S23 5JG'!E19</f>
        <v>Yaourt nature</v>
      </c>
      <c r="F19" s="50" t="str">
        <f>+'S23 5JG'!F19</f>
        <v>Yaourt nature</v>
      </c>
    </row>
    <row r="20" spans="1:16382" ht="30" customHeight="1">
      <c r="A20" s="10"/>
      <c r="B20" s="210"/>
      <c r="C20" s="9"/>
      <c r="D20" s="50" t="str">
        <f>+'S23 5JG'!D20</f>
        <v>Purée pomme vanille</v>
      </c>
      <c r="E20" s="50" t="str">
        <f>+'S23 5JG'!E20</f>
        <v>Purée pomme vanille</v>
      </c>
      <c r="F20" s="50" t="str">
        <f>+'S23 5JG'!F20</f>
        <v>Purée pomme vanille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1">
        <f>+'S23 5JG'!D21</f>
        <v>0</v>
      </c>
      <c r="E21" s="51" t="str">
        <f>'S23 5JG'!E21</f>
        <v>Chocolat</v>
      </c>
      <c r="F21" s="51" t="str">
        <f>'S23 5JG'!F21</f>
        <v>Chocolat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+'S23 5JG'!D22</f>
        <v>0</v>
      </c>
      <c r="E22" s="53">
        <f>+'S23 5JG'!E22</f>
        <v>0</v>
      </c>
      <c r="F22" s="53">
        <f>+'S23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72"/>
      <c r="E23" s="28">
        <f>+'S23 5JG'!E23</f>
        <v>0</v>
      </c>
      <c r="F23" s="28" t="str">
        <f>+'S23 5JG'!F23</f>
        <v>Tomate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30" t="str">
        <f>'S23 5JG'!$D$24</f>
        <v xml:space="preserve">Egréné de boeuf BIO au bouillon </v>
      </c>
      <c r="E24" s="30" t="str">
        <f>'S23 5JG'!$E$24</f>
        <v xml:space="preserve">Egréné de boeuf BIO au bouillon </v>
      </c>
      <c r="F24" s="30" t="str">
        <f>'S23 5JG'!$F$24</f>
        <v>Bœuf à l'orientale</v>
      </c>
      <c r="H24" s="211"/>
      <c r="I24" s="211"/>
      <c r="J24" s="211"/>
    </row>
    <row r="25" spans="1:16382" ht="21" customHeight="1">
      <c r="A25" s="10"/>
      <c r="B25" s="210"/>
      <c r="C25" s="9"/>
      <c r="D25" s="44" t="str">
        <f>+'S23 5JG'!D25</f>
        <v>Fromage frais nature</v>
      </c>
      <c r="E25" s="44" t="str">
        <f>+'S23 5JG'!E25</f>
        <v>Omelette</v>
      </c>
      <c r="F25" s="44" t="str">
        <f>+'S23 5JG'!F25</f>
        <v>Omelette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30" t="str">
        <f>'S23 5JG'!D26</f>
        <v>Purée d'épinard</v>
      </c>
      <c r="E26" s="30" t="str">
        <f>'S23 5JG'!E26</f>
        <v>Ecrasé d'épinard et blé</v>
      </c>
      <c r="F26" s="30" t="str">
        <f>+'S23 5JG'!F26</f>
        <v>Blé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30">
        <f>+'S23 5JG'!D27</f>
        <v>0</v>
      </c>
      <c r="E27" s="30" t="str">
        <f>+'S23 5JG'!E27</f>
        <v>Fromage frais nature</v>
      </c>
      <c r="F27" s="30" t="str">
        <f>+'S23 5JG'!F27</f>
        <v>Fromage frais nature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30" t="str">
        <f>'S23 5JG'!D28</f>
        <v>Purée de pomme romarin</v>
      </c>
      <c r="E28" s="30" t="str">
        <f>'S23 5JG'!E28</f>
        <v>Purée de pomme romarin</v>
      </c>
      <c r="F28" s="66" t="str">
        <f>'S23 5JG'!F28</f>
        <v>Purée de pomme romarin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49" t="str">
        <f>+'S23 5JG'!D29</f>
        <v>Fromage frais nature</v>
      </c>
      <c r="E29" s="49" t="str">
        <f>+'S23 5JG'!E29</f>
        <v>Bûchette mi-chèvre</v>
      </c>
      <c r="F29" s="49" t="str">
        <f>+'S23 5JG'!F29</f>
        <v>Bûchette mi-chèvre</v>
      </c>
    </row>
    <row r="30" spans="1:16382" ht="30" customHeight="1">
      <c r="A30" s="10"/>
      <c r="B30" s="210"/>
      <c r="C30" s="9"/>
      <c r="D30" s="49" t="str">
        <f>'S23 5JG'!D30</f>
        <v xml:space="preserve">Purée pomme </v>
      </c>
      <c r="E30" s="49" t="str">
        <f>'S23 5JG'!E30</f>
        <v xml:space="preserve">Purée pomme </v>
      </c>
      <c r="F30" s="49" t="str">
        <f>+'S23 5JG'!F30</f>
        <v>Pomme</v>
      </c>
    </row>
    <row r="31" spans="1:16382" ht="30" customHeight="1">
      <c r="A31" s="10"/>
      <c r="B31" s="210"/>
      <c r="C31" s="9"/>
      <c r="D31" s="52" t="str">
        <f>+'S23 5JG'!D31</f>
        <v/>
      </c>
      <c r="E31" s="52">
        <f>+'S23 5JG'!E31</f>
        <v>0</v>
      </c>
      <c r="F31" s="52">
        <f>+'S23 5JG'!F31</f>
        <v>0</v>
      </c>
    </row>
    <row r="32" spans="1:16382" ht="6" customHeight="1">
      <c r="A32" s="10"/>
      <c r="B32" s="12"/>
      <c r="C32" s="9"/>
      <c r="D32" s="53">
        <f>+'S23 5JG'!D32</f>
        <v>0</v>
      </c>
      <c r="E32" s="53">
        <f>+'S23 5JG'!E32</f>
        <v>0</v>
      </c>
      <c r="F32" s="53">
        <f>+'S23 5JG'!F32</f>
        <v>0</v>
      </c>
    </row>
    <row r="33" spans="1:14" ht="30" customHeight="1">
      <c r="A33" s="10"/>
      <c r="B33" s="210" t="s">
        <v>41</v>
      </c>
      <c r="C33" s="9"/>
      <c r="D33" s="72"/>
      <c r="E33" s="28"/>
      <c r="F33" s="82" t="str">
        <f>'S23 5JG'!F33</f>
        <v>Concombres au fromage blanc</v>
      </c>
      <c r="H33" s="83"/>
      <c r="I33" s="83"/>
      <c r="J33" s="83"/>
    </row>
    <row r="34" spans="1:14" ht="30" customHeight="1">
      <c r="A34" s="10"/>
      <c r="B34" s="210"/>
      <c r="C34" s="9"/>
      <c r="D34" s="30" t="str">
        <f>'S23 5JG'!$D$34</f>
        <v>Sauté de porc au bouillon</v>
      </c>
      <c r="E34" s="30" t="str">
        <f>'S23 5JG'!$E$34</f>
        <v>Sauté de porc au bouillon</v>
      </c>
      <c r="F34" s="68" t="str">
        <f>'S23 5JG'!$F$34</f>
        <v>Sauté de porc au jus</v>
      </c>
      <c r="H34" s="83"/>
      <c r="I34" s="83"/>
      <c r="J34" s="83"/>
    </row>
    <row r="35" spans="1:14" ht="21" customHeight="1">
      <c r="A35" s="10"/>
      <c r="B35" s="210"/>
      <c r="C35" s="9"/>
      <c r="D35" s="44" t="str">
        <f>'S23 5JG'!$D$35</f>
        <v>Merlu au bouillon</v>
      </c>
      <c r="E35" s="44" t="str">
        <f>'S23 5JG'!$E$35</f>
        <v>Merlu au bouillon</v>
      </c>
      <c r="F35" s="77" t="str">
        <f>'S23 5JG'!$F$35</f>
        <v>Merlu au jus persillé</v>
      </c>
      <c r="H35" s="83"/>
      <c r="I35" s="83"/>
      <c r="J35" s="83"/>
    </row>
    <row r="36" spans="1:14" ht="30" customHeight="1">
      <c r="A36" s="10"/>
      <c r="B36" s="210"/>
      <c r="C36" s="9"/>
      <c r="D36" s="30" t="str">
        <f>'S23 5JG'!D36</f>
        <v>Purée de navet</v>
      </c>
      <c r="E36" s="30" t="str">
        <f>+'S23 5JG'!E36</f>
        <v>Ecrasé de navet</v>
      </c>
      <c r="F36" s="68" t="str">
        <f>'S23 5JG'!F36</f>
        <v>Pôélée de légumes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30">
        <f>+'S23 5JG'!D37</f>
        <v>0</v>
      </c>
      <c r="E37" s="30" t="str">
        <f>+'S23 5JG'!E37</f>
        <v>Yaourt nature</v>
      </c>
      <c r="F37" s="68" t="str">
        <f>'S23 5JG'!F37</f>
        <v>***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30" t="str">
        <f>+'S23 5JG'!D38</f>
        <v>Purée de pomme rhubarbe</v>
      </c>
      <c r="E38" s="30" t="str">
        <f>+'S23 5JG'!E38</f>
        <v>Purée de pomme rhubarbe</v>
      </c>
      <c r="F38" s="68" t="str">
        <f>'S23 5JG'!F38</f>
        <v>Clafoutis à la rhubarbe</v>
      </c>
      <c r="H38" s="118"/>
      <c r="I38" s="116"/>
      <c r="J38" s="116"/>
      <c r="L38" s="41"/>
      <c r="M38" s="41"/>
      <c r="N38" s="41"/>
    </row>
    <row r="39" spans="1:14" ht="30" customHeight="1">
      <c r="A39" s="10"/>
      <c r="B39" s="210"/>
      <c r="C39" s="9"/>
      <c r="D39" s="50" t="str">
        <f>+'S23 5JG'!D39</f>
        <v>Yaourt nature</v>
      </c>
      <c r="E39" s="50" t="str">
        <f>+'S23 5JG'!E39</f>
        <v>Pavé 1/2 sel</v>
      </c>
      <c r="F39" s="50" t="str">
        <f>+'S23 5JG'!F39</f>
        <v>Pavé 1/2 sel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50" t="str">
        <f>+'S23 5JG'!D40</f>
        <v>Purée pomme banane</v>
      </c>
      <c r="E40" s="50" t="str">
        <f>+'S23 5JG'!E40</f>
        <v>Purée pomme banane</v>
      </c>
      <c r="F40" s="50" t="str">
        <f>+'S23 5JG'!F40</f>
        <v>Banane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51">
        <f>+'S23 5JG'!D41</f>
        <v>0</v>
      </c>
      <c r="E41" s="51">
        <f>+'S23 5JG'!E41</f>
        <v>0</v>
      </c>
      <c r="F41" s="51">
        <f>+'S23 5JG'!F41</f>
        <v>0</v>
      </c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>
        <f>+'S23 5JG'!D42</f>
        <v>0</v>
      </c>
      <c r="E42" s="53">
        <f>+'S23 5JG'!E42</f>
        <v>0</v>
      </c>
      <c r="F42" s="53">
        <f>+'S23 5JG'!F42</f>
        <v>0</v>
      </c>
      <c r="L42" s="41"/>
      <c r="M42" s="41"/>
      <c r="N42" s="41"/>
    </row>
    <row r="43" spans="1:14" ht="30" customHeight="1">
      <c r="A43" s="10"/>
      <c r="B43" s="210" t="s">
        <v>53</v>
      </c>
      <c r="C43" s="9"/>
      <c r="D43" s="28">
        <f>+'S23 5JG'!D43</f>
        <v>0</v>
      </c>
      <c r="E43" s="28">
        <f>+'S23 5JG'!E43</f>
        <v>0</v>
      </c>
      <c r="F43" s="47" t="str">
        <f>+'S23 5JG'!F43</f>
        <v>Salade de lentille échalote</v>
      </c>
      <c r="H43" s="218" t="str">
        <f>'[1]S07 5JG'!H43:XFD62</f>
        <v>*: ingrédient issu de l'agriculture biologique</v>
      </c>
      <c r="I43" s="218"/>
      <c r="J43" s="218"/>
    </row>
    <row r="44" spans="1:14" ht="30" customHeight="1">
      <c r="A44" s="10"/>
      <c r="B44" s="210"/>
      <c r="C44" s="9"/>
      <c r="D44" s="30" t="str">
        <f>+'S23 5JG'!D44</f>
        <v>Œuf BIO au bouillon</v>
      </c>
      <c r="E44" s="30" t="str">
        <f>+'S23 5JG'!E44</f>
        <v>Œuf brouillé</v>
      </c>
      <c r="F44" s="30" t="str">
        <f>+'S23 5JG'!F44</f>
        <v>Frittata à la tomate (œuf BIO)</v>
      </c>
      <c r="H44" s="218" t="str">
        <f>'S23 5JG'!H44:J62</f>
        <v>Mijoté de HB: haricot blanc, tomate, carotte, oignon, estragon, ail, sel/ Boulgour Italienne: boulgour, tomate, olive noire , huile d'olive, basilic, sel/sauce orientale: carotte, farine, coriandre, oignon, ail, curcuma, cumin, huile colza olive, citron /Clafoutis: farine, sucre, lait, œuf, rhubarbe, vanille/Frittata: œuf, tomate, oignon, h de P, huile de T</v>
      </c>
      <c r="I44" s="218"/>
      <c r="J44" s="218"/>
    </row>
    <row r="45" spans="1:14" ht="21" customHeight="1">
      <c r="A45" s="10"/>
      <c r="B45" s="210"/>
      <c r="C45" s="9"/>
      <c r="D45" s="44">
        <f>'S23 5JG'!D45</f>
        <v>0</v>
      </c>
      <c r="E45" s="44">
        <f>+'S23 5JG'!E45</f>
        <v>0</v>
      </c>
      <c r="F45" s="44">
        <f>+'S23 5JG'!F45</f>
        <v>0</v>
      </c>
      <c r="H45" s="218"/>
      <c r="I45" s="218"/>
      <c r="J45" s="218"/>
    </row>
    <row r="46" spans="1:14" ht="30" customHeight="1">
      <c r="A46" s="10"/>
      <c r="B46" s="210"/>
      <c r="C46" s="9"/>
      <c r="D46" s="30" t="str">
        <f>+'S23 5JG'!D46</f>
        <v>Purée de carotte</v>
      </c>
      <c r="E46" s="30" t="str">
        <f>+'S23 5JG'!E46</f>
        <v>Ecrasé de carotte et perle</v>
      </c>
      <c r="F46" s="30" t="str">
        <f>+'S23 5JG'!F46</f>
        <v>Carotte et perle</v>
      </c>
      <c r="H46" s="218"/>
      <c r="I46" s="218"/>
      <c r="J46" s="218"/>
    </row>
    <row r="47" spans="1:14" ht="30" customHeight="1">
      <c r="A47" s="10"/>
      <c r="B47" s="210"/>
      <c r="C47" s="9"/>
      <c r="D47" s="30" t="str">
        <f>+'S23 5JG'!D47</f>
        <v/>
      </c>
      <c r="E47" s="30" t="str">
        <f>+'S23 5JG'!E47</f>
        <v>Coulommiers</v>
      </c>
      <c r="F47" s="30" t="str">
        <f>+'S23 5JG'!F47</f>
        <v>Coulommiers</v>
      </c>
      <c r="H47" s="218"/>
      <c r="I47" s="218"/>
      <c r="J47" s="218"/>
    </row>
    <row r="48" spans="1:14" ht="30" customHeight="1">
      <c r="A48" s="10"/>
      <c r="B48" s="210"/>
      <c r="C48" s="9"/>
      <c r="D48" s="30" t="str">
        <f>+'S23 5JG'!D48</f>
        <v>Purée pomme agrume</v>
      </c>
      <c r="E48" s="30" t="str">
        <f>+'S23 5JG'!E48</f>
        <v>Purée pomme agrume</v>
      </c>
      <c r="F48" s="30" t="str">
        <f>'S23 5JG'!F48</f>
        <v>Orange</v>
      </c>
      <c r="H48" s="218"/>
      <c r="I48" s="218"/>
      <c r="J48" s="218"/>
    </row>
    <row r="49" spans="1:18" ht="30" customHeight="1">
      <c r="A49" s="10"/>
      <c r="B49" s="210"/>
      <c r="C49" s="9"/>
      <c r="D49" s="49" t="str">
        <f>+'S23 5JG'!D49</f>
        <v>Fromage frais nature</v>
      </c>
      <c r="E49" s="49" t="str">
        <f>+'S23 5JG'!E49</f>
        <v>Fromage frais nature</v>
      </c>
      <c r="F49" s="49" t="str">
        <f>+'S23 5JG'!F49</f>
        <v>Fromage frais nature</v>
      </c>
      <c r="H49" s="218"/>
      <c r="I49" s="218"/>
      <c r="J49" s="218"/>
    </row>
    <row r="50" spans="1:18" ht="30" customHeight="1">
      <c r="A50" s="10"/>
      <c r="B50" s="210"/>
      <c r="C50" s="9"/>
      <c r="D50" s="49" t="str">
        <f>+'S23 5JG'!D50</f>
        <v>Purée pomme basilic</v>
      </c>
      <c r="E50" s="49" t="str">
        <f>+'S23 5JG'!E50</f>
        <v>Purée pomme basilic</v>
      </c>
      <c r="F50" s="49" t="str">
        <f>+'S23 5JG'!F50</f>
        <v>Purée pomme basilic</v>
      </c>
      <c r="H50" s="218"/>
      <c r="I50" s="218"/>
      <c r="J50" s="218"/>
    </row>
    <row r="51" spans="1:18" ht="30" customHeight="1">
      <c r="A51" s="10"/>
      <c r="B51" s="210"/>
      <c r="C51" s="9"/>
      <c r="D51" s="52">
        <f>+'S23 5JG'!D51</f>
        <v>0</v>
      </c>
      <c r="E51" s="49" t="str">
        <f>+'S23 5JG'!E51</f>
        <v>Galette St Michel</v>
      </c>
      <c r="F51" s="52" t="str">
        <f>+'S23 5JG'!F51</f>
        <v>Galette St Michel</v>
      </c>
      <c r="H51" s="218"/>
      <c r="I51" s="218"/>
      <c r="J51" s="218"/>
    </row>
    <row r="52" spans="1:18" ht="7.5" hidden="1" customHeight="1">
      <c r="A52" s="10"/>
      <c r="B52" s="12"/>
      <c r="C52" s="9"/>
      <c r="D52" s="15"/>
      <c r="E52" s="16"/>
      <c r="F52" s="31"/>
      <c r="H52" s="218"/>
      <c r="I52" s="218"/>
      <c r="J52" s="218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18"/>
      <c r="I53" s="218"/>
      <c r="J53" s="218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18"/>
      <c r="I54" s="218"/>
      <c r="J54" s="218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18"/>
      <c r="I55" s="218"/>
      <c r="J55" s="218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18"/>
      <c r="I56" s="218"/>
      <c r="J56" s="218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18"/>
      <c r="I57" s="218"/>
      <c r="J57" s="218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18"/>
      <c r="I58" s="218"/>
      <c r="J58" s="218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18"/>
      <c r="I59" s="218"/>
      <c r="J59" s="218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18"/>
      <c r="I60" s="218"/>
      <c r="J60" s="218"/>
    </row>
    <row r="61" spans="1:18" ht="10.5" customHeight="1">
      <c r="H61" s="218"/>
      <c r="I61" s="218"/>
      <c r="J61" s="218"/>
    </row>
    <row r="62" spans="1:18" ht="18" customHeight="1">
      <c r="D62" s="75" t="s">
        <v>77</v>
      </c>
      <c r="E62" s="76" t="s">
        <v>78</v>
      </c>
      <c r="F62" s="42" t="s">
        <v>79</v>
      </c>
      <c r="H62" s="218"/>
      <c r="I62" s="218"/>
      <c r="J62" s="218"/>
    </row>
    <row r="63" spans="1:18" ht="21.75" customHeight="1">
      <c r="D63" s="5" t="str">
        <f>+'S23 5JG'!D63</f>
        <v>P.A. n°2</v>
      </c>
      <c r="H63" s="45"/>
      <c r="I63" s="45"/>
      <c r="J63" s="45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I6:J9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C80"/>
  <sheetViews>
    <sheetView showGridLines="0" showZeros="0" showWhiteSpace="0" view="pageBreakPreview" zoomScale="37" zoomScaleNormal="40" zoomScaleSheetLayoutView="37" zoomScalePageLayoutView="10" workbookViewId="0">
      <selection activeCell="F47" sqref="F47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0</v>
      </c>
      <c r="E1" s="3"/>
      <c r="F1" s="54" t="s">
        <v>90</v>
      </c>
      <c r="G1" s="222"/>
      <c r="H1" s="222"/>
      <c r="I1" s="222"/>
      <c r="J1" s="222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30" customHeight="1">
      <c r="A3" s="10"/>
      <c r="B3" s="210" t="s">
        <v>5</v>
      </c>
      <c r="C3" s="9"/>
      <c r="D3" s="72" t="s">
        <v>18</v>
      </c>
      <c r="E3" s="28"/>
      <c r="F3" s="82" t="s">
        <v>91</v>
      </c>
    </row>
    <row r="4" spans="1:13" ht="30" customHeight="1">
      <c r="A4" s="10"/>
      <c r="B4" s="210"/>
      <c r="C4" s="9"/>
      <c r="D4" s="30" t="s">
        <v>92</v>
      </c>
      <c r="E4" s="30" t="s">
        <v>92</v>
      </c>
      <c r="F4" s="68" t="s">
        <v>93</v>
      </c>
    </row>
    <row r="5" spans="1:13" ht="21" customHeight="1">
      <c r="A5" s="10"/>
      <c r="B5" s="210"/>
      <c r="C5" s="9"/>
      <c r="D5" s="44" t="s">
        <v>20</v>
      </c>
      <c r="E5" s="44" t="s">
        <v>20</v>
      </c>
      <c r="F5" s="77" t="s">
        <v>94</v>
      </c>
      <c r="H5" s="223"/>
      <c r="I5" s="223"/>
      <c r="J5" s="223"/>
    </row>
    <row r="6" spans="1:13" ht="30" customHeight="1">
      <c r="A6" s="10"/>
      <c r="B6" s="210"/>
      <c r="C6" s="9"/>
      <c r="D6" s="30" t="s">
        <v>95</v>
      </c>
      <c r="E6" s="30" t="s">
        <v>96</v>
      </c>
      <c r="F6" s="68" t="s">
        <v>97</v>
      </c>
      <c r="H6" s="223"/>
      <c r="I6" s="223"/>
      <c r="J6" s="223"/>
    </row>
    <row r="7" spans="1:13" ht="30" customHeight="1">
      <c r="A7" s="10"/>
      <c r="B7" s="210"/>
      <c r="C7" s="9"/>
      <c r="D7" s="30"/>
      <c r="E7" s="30" t="s">
        <v>33</v>
      </c>
      <c r="F7" s="30" t="s">
        <v>33</v>
      </c>
      <c r="H7" s="223"/>
      <c r="I7" s="223"/>
      <c r="J7" s="223"/>
      <c r="L7" s="11"/>
      <c r="M7" s="34"/>
    </row>
    <row r="8" spans="1:13" ht="30" customHeight="1">
      <c r="A8" s="10"/>
      <c r="B8" s="210"/>
      <c r="C8" s="9"/>
      <c r="D8" s="30" t="s">
        <v>98</v>
      </c>
      <c r="E8" s="30" t="s">
        <v>98</v>
      </c>
      <c r="F8" s="68" t="s">
        <v>13</v>
      </c>
      <c r="I8" s="67"/>
      <c r="J8" s="67"/>
    </row>
    <row r="9" spans="1:13" ht="30" customHeight="1">
      <c r="A9" s="10"/>
      <c r="B9" s="210"/>
      <c r="C9" s="9"/>
      <c r="D9" s="50" t="s">
        <v>33</v>
      </c>
      <c r="E9" s="50" t="s">
        <v>99</v>
      </c>
      <c r="F9" s="50" t="s">
        <v>99</v>
      </c>
    </row>
    <row r="10" spans="1:13" ht="30" customHeight="1">
      <c r="A10" s="10"/>
      <c r="B10" s="210"/>
      <c r="C10" s="9"/>
      <c r="D10" s="50" t="s">
        <v>100</v>
      </c>
      <c r="E10" s="50" t="s">
        <v>100</v>
      </c>
      <c r="F10" s="50" t="s">
        <v>100</v>
      </c>
    </row>
    <row r="11" spans="1:13" ht="30" customHeight="1">
      <c r="A11" s="10"/>
      <c r="B11" s="210"/>
      <c r="C11" s="9"/>
      <c r="D11" s="51" t="s">
        <v>18</v>
      </c>
      <c r="E11" s="50"/>
      <c r="F11" s="50"/>
    </row>
    <row r="12" spans="1:13" ht="6" customHeight="1">
      <c r="A12" s="10"/>
      <c r="B12" s="12"/>
      <c r="C12" s="9"/>
      <c r="D12" s="13"/>
      <c r="E12" s="13"/>
      <c r="F12" s="13"/>
    </row>
    <row r="13" spans="1:13" ht="30" customHeight="1">
      <c r="A13" s="10"/>
      <c r="B13" s="210" t="s">
        <v>17</v>
      </c>
      <c r="C13" s="9"/>
      <c r="D13" s="28" t="s">
        <v>18</v>
      </c>
      <c r="E13" s="28"/>
      <c r="F13" s="82" t="s">
        <v>101</v>
      </c>
      <c r="H13" s="64"/>
      <c r="I13" s="64"/>
      <c r="J13" s="64"/>
    </row>
    <row r="14" spans="1:13" ht="30" customHeight="1">
      <c r="A14" s="10"/>
      <c r="B14" s="210"/>
      <c r="C14" s="9"/>
      <c r="D14" s="30" t="s">
        <v>102</v>
      </c>
      <c r="E14" s="30" t="s">
        <v>102</v>
      </c>
      <c r="F14" s="125" t="s">
        <v>103</v>
      </c>
      <c r="H14" s="64"/>
      <c r="I14" s="64"/>
      <c r="J14" s="64"/>
    </row>
    <row r="15" spans="1:13" ht="21" customHeight="1">
      <c r="A15" s="10"/>
      <c r="B15" s="210"/>
      <c r="C15" s="9"/>
      <c r="D15" s="44"/>
      <c r="E15" s="44"/>
      <c r="F15" s="44"/>
      <c r="H15" s="64"/>
      <c r="I15" s="64"/>
      <c r="J15" s="64"/>
    </row>
    <row r="16" spans="1:13" ht="30" customHeight="1">
      <c r="A16" s="10"/>
      <c r="B16" s="210"/>
      <c r="C16" s="9"/>
      <c r="D16" s="30" t="s">
        <v>104</v>
      </c>
      <c r="E16" s="30" t="s">
        <v>105</v>
      </c>
      <c r="F16" s="30" t="s">
        <v>10</v>
      </c>
      <c r="H16" s="215"/>
      <c r="I16" s="215"/>
      <c r="J16" s="215"/>
    </row>
    <row r="17" spans="1:16382" ht="30" customHeight="1">
      <c r="A17" s="10"/>
      <c r="B17" s="210"/>
      <c r="C17" s="9"/>
      <c r="D17" s="30"/>
      <c r="E17" s="68" t="s">
        <v>106</v>
      </c>
      <c r="F17" s="68" t="s">
        <v>106</v>
      </c>
      <c r="H17" s="215"/>
      <c r="I17" s="215"/>
      <c r="J17" s="215"/>
    </row>
    <row r="18" spans="1:16382" ht="30" customHeight="1">
      <c r="A18" s="10"/>
      <c r="B18" s="210"/>
      <c r="C18" s="9"/>
      <c r="D18" s="30" t="s">
        <v>63</v>
      </c>
      <c r="E18" s="30" t="s">
        <v>63</v>
      </c>
      <c r="F18" s="30" t="s">
        <v>64</v>
      </c>
    </row>
    <row r="19" spans="1:16382" ht="30" customHeight="1">
      <c r="A19" s="10"/>
      <c r="B19" s="210"/>
      <c r="C19" s="9"/>
      <c r="D19" s="50" t="s">
        <v>28</v>
      </c>
      <c r="E19" s="50" t="s">
        <v>28</v>
      </c>
      <c r="F19" s="50" t="s">
        <v>28</v>
      </c>
    </row>
    <row r="20" spans="1:16382" ht="30" customHeight="1">
      <c r="A20" s="10"/>
      <c r="B20" s="210"/>
      <c r="C20" s="9"/>
      <c r="D20" s="50" t="s">
        <v>107</v>
      </c>
      <c r="E20" s="50" t="s">
        <v>107</v>
      </c>
      <c r="F20" s="50" t="s">
        <v>107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1"/>
      <c r="E21" s="50" t="s">
        <v>230</v>
      </c>
      <c r="F21" s="50" t="s">
        <v>230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13"/>
      <c r="E22" s="13"/>
      <c r="F22" s="13"/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72"/>
      <c r="E23" s="28"/>
      <c r="F23" s="28" t="s">
        <v>108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30" t="s">
        <v>109</v>
      </c>
      <c r="E24" s="30" t="s">
        <v>109</v>
      </c>
      <c r="F24" s="30" t="s">
        <v>110</v>
      </c>
      <c r="H24" s="211"/>
      <c r="I24" s="211"/>
      <c r="J24" s="211"/>
    </row>
    <row r="25" spans="1:16382" ht="21" customHeight="1">
      <c r="A25" s="10"/>
      <c r="B25" s="210"/>
      <c r="C25" s="9"/>
      <c r="D25" s="44" t="s">
        <v>55</v>
      </c>
      <c r="E25" s="44" t="s">
        <v>34</v>
      </c>
      <c r="F25" s="44" t="s">
        <v>34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30" t="s">
        <v>111</v>
      </c>
      <c r="E26" s="30" t="s">
        <v>112</v>
      </c>
      <c r="F26" s="30" t="s">
        <v>113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30"/>
      <c r="E27" s="30" t="s">
        <v>114</v>
      </c>
      <c r="F27" s="30" t="s">
        <v>114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30" t="s">
        <v>12</v>
      </c>
      <c r="E28" s="30" t="s">
        <v>12</v>
      </c>
      <c r="F28" s="30" t="s">
        <v>27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50" t="s">
        <v>33</v>
      </c>
      <c r="E29" s="50" t="s">
        <v>33</v>
      </c>
      <c r="F29" s="50" t="s">
        <v>33</v>
      </c>
    </row>
    <row r="30" spans="1:16382" ht="30" customHeight="1">
      <c r="A30" s="10"/>
      <c r="B30" s="210"/>
      <c r="C30" s="9"/>
      <c r="D30" s="50" t="s">
        <v>115</v>
      </c>
      <c r="E30" s="50" t="s">
        <v>115</v>
      </c>
      <c r="F30" s="50" t="s">
        <v>115</v>
      </c>
    </row>
    <row r="31" spans="1:16382" ht="30" customHeight="1">
      <c r="A31" s="10"/>
      <c r="B31" s="210"/>
      <c r="C31" s="9"/>
      <c r="D31" s="51"/>
      <c r="E31" s="51"/>
      <c r="F31" s="51"/>
    </row>
    <row r="32" spans="1:16382" ht="6" customHeight="1">
      <c r="A32" s="10"/>
      <c r="B32" s="12"/>
      <c r="C32" s="9"/>
      <c r="D32" s="53"/>
      <c r="E32" s="123"/>
      <c r="F32" s="53"/>
    </row>
    <row r="33" spans="1:14" ht="30" customHeight="1">
      <c r="A33" s="10"/>
      <c r="B33" s="210" t="s">
        <v>41</v>
      </c>
      <c r="C33" s="9"/>
      <c r="D33" s="47" t="s">
        <v>18</v>
      </c>
      <c r="E33" s="47"/>
      <c r="F33" s="82" t="s">
        <v>116</v>
      </c>
      <c r="H33" s="116"/>
      <c r="I33" s="83"/>
      <c r="J33" s="83"/>
    </row>
    <row r="34" spans="1:14" ht="30" customHeight="1">
      <c r="A34" s="10"/>
      <c r="B34" s="210"/>
      <c r="C34" s="9"/>
      <c r="D34" s="30" t="s">
        <v>117</v>
      </c>
      <c r="E34" s="30" t="s">
        <v>117</v>
      </c>
      <c r="F34" s="30" t="s">
        <v>118</v>
      </c>
      <c r="H34" s="116"/>
      <c r="I34" s="83"/>
      <c r="J34" s="83"/>
    </row>
    <row r="35" spans="1:14" ht="21" customHeight="1">
      <c r="A35" s="10"/>
      <c r="B35" s="210"/>
      <c r="C35" s="9"/>
      <c r="D35" s="44" t="s">
        <v>55</v>
      </c>
      <c r="E35" s="44" t="s">
        <v>56</v>
      </c>
      <c r="F35" s="44" t="s">
        <v>119</v>
      </c>
      <c r="H35" s="83"/>
      <c r="I35" s="83"/>
      <c r="J35" s="83"/>
    </row>
    <row r="36" spans="1:14" ht="30" customHeight="1">
      <c r="A36" s="10"/>
      <c r="B36" s="210"/>
      <c r="C36" s="9"/>
      <c r="D36" s="30" t="s">
        <v>59</v>
      </c>
      <c r="E36" s="30" t="s">
        <v>120</v>
      </c>
      <c r="F36" s="30" t="s">
        <v>121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30" t="s">
        <v>18</v>
      </c>
      <c r="E37" s="30" t="s">
        <v>28</v>
      </c>
      <c r="F37" s="30" t="s">
        <v>10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30" t="s">
        <v>122</v>
      </c>
      <c r="E38" s="30" t="s">
        <v>122</v>
      </c>
      <c r="F38" s="30" t="s">
        <v>123</v>
      </c>
      <c r="H38" s="124" t="s">
        <v>124</v>
      </c>
      <c r="I38" s="83"/>
      <c r="J38" s="83"/>
      <c r="L38" s="41"/>
      <c r="M38" s="41"/>
      <c r="N38" s="41"/>
    </row>
    <row r="39" spans="1:14" ht="30" customHeight="1">
      <c r="A39" s="10"/>
      <c r="B39" s="210"/>
      <c r="C39" s="9"/>
      <c r="D39" s="49" t="s">
        <v>125</v>
      </c>
      <c r="E39" s="49" t="s">
        <v>126</v>
      </c>
      <c r="F39" s="49" t="s">
        <v>126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49" t="s">
        <v>127</v>
      </c>
      <c r="E40" s="49" t="s">
        <v>127</v>
      </c>
      <c r="F40" s="49" t="s">
        <v>52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52"/>
      <c r="E41" s="52"/>
      <c r="F41" s="52"/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/>
      <c r="E42" s="53"/>
      <c r="F42" s="53"/>
      <c r="L42" s="41"/>
      <c r="M42" s="41"/>
      <c r="N42" s="41"/>
    </row>
    <row r="43" spans="1:14" ht="30" customHeight="1">
      <c r="A43" s="10"/>
      <c r="B43" s="210" t="s">
        <v>53</v>
      </c>
      <c r="C43" s="9"/>
      <c r="D43" s="72"/>
      <c r="E43" s="28"/>
      <c r="F43" s="82" t="s">
        <v>128</v>
      </c>
      <c r="H43" s="218" t="str">
        <f>'[1]S07 5JG'!H43:XFD62</f>
        <v>*: ingrédient issu de l'agriculture biologique</v>
      </c>
      <c r="I43" s="218"/>
      <c r="J43" s="218"/>
    </row>
    <row r="44" spans="1:14" ht="30" customHeight="1">
      <c r="A44" s="10"/>
      <c r="B44" s="210"/>
      <c r="C44" s="9"/>
      <c r="D44" s="68" t="s">
        <v>129</v>
      </c>
      <c r="E44" s="68" t="s">
        <v>129</v>
      </c>
      <c r="F44" s="68" t="s">
        <v>130</v>
      </c>
      <c r="H44" s="218" t="s">
        <v>131</v>
      </c>
      <c r="I44" s="218"/>
      <c r="J44" s="218"/>
    </row>
    <row r="45" spans="1:14" ht="21" customHeight="1">
      <c r="A45" s="10"/>
      <c r="B45" s="210"/>
      <c r="C45" s="9"/>
      <c r="D45" s="44"/>
      <c r="E45" s="44"/>
      <c r="F45" s="77"/>
      <c r="H45" s="218"/>
      <c r="I45" s="218"/>
      <c r="J45" s="218"/>
    </row>
    <row r="46" spans="1:14" ht="30" customHeight="1">
      <c r="A46" s="10"/>
      <c r="B46" s="210"/>
      <c r="C46" s="9"/>
      <c r="D46" s="68" t="s">
        <v>132</v>
      </c>
      <c r="E46" s="68" t="s">
        <v>133</v>
      </c>
      <c r="F46" s="68" t="s">
        <v>134</v>
      </c>
      <c r="H46" s="218"/>
      <c r="I46" s="218"/>
      <c r="J46" s="218"/>
    </row>
    <row r="47" spans="1:14" ht="30" customHeight="1">
      <c r="A47" s="10"/>
      <c r="B47" s="210"/>
      <c r="C47" s="9"/>
      <c r="D47" s="30"/>
      <c r="E47" s="30" t="s">
        <v>135</v>
      </c>
      <c r="F47" s="30" t="s">
        <v>135</v>
      </c>
      <c r="H47" s="218"/>
      <c r="I47" s="218"/>
      <c r="J47" s="218"/>
    </row>
    <row r="48" spans="1:14" ht="30" customHeight="1">
      <c r="A48" s="10"/>
      <c r="B48" s="210"/>
      <c r="C48" s="9"/>
      <c r="D48" s="30" t="s">
        <v>136</v>
      </c>
      <c r="E48" s="30" t="s">
        <v>136</v>
      </c>
      <c r="F48" s="30" t="s">
        <v>136</v>
      </c>
      <c r="H48" s="218"/>
      <c r="I48" s="218"/>
      <c r="J48" s="218"/>
    </row>
    <row r="49" spans="1:18" ht="30" customHeight="1">
      <c r="A49" s="10"/>
      <c r="B49" s="210"/>
      <c r="C49" s="9"/>
      <c r="D49" s="50" t="s">
        <v>33</v>
      </c>
      <c r="E49" s="50" t="s">
        <v>33</v>
      </c>
      <c r="F49" s="50" t="s">
        <v>33</v>
      </c>
      <c r="H49" s="218"/>
      <c r="I49" s="218"/>
      <c r="J49" s="218"/>
    </row>
    <row r="50" spans="1:18" ht="30" customHeight="1">
      <c r="A50" s="10"/>
      <c r="B50" s="210"/>
      <c r="C50" s="9"/>
      <c r="D50" s="50" t="s">
        <v>51</v>
      </c>
      <c r="E50" s="50" t="s">
        <v>51</v>
      </c>
      <c r="F50" s="50" t="s">
        <v>13</v>
      </c>
      <c r="H50" s="218"/>
      <c r="I50" s="218"/>
      <c r="J50" s="218"/>
    </row>
    <row r="51" spans="1:18" ht="30" customHeight="1">
      <c r="A51" s="10"/>
      <c r="B51" s="210"/>
      <c r="C51" s="9"/>
      <c r="D51" s="51"/>
      <c r="E51" s="50" t="s">
        <v>137</v>
      </c>
      <c r="F51" s="50" t="s">
        <v>137</v>
      </c>
      <c r="H51" s="218"/>
      <c r="I51" s="218"/>
      <c r="J51" s="218"/>
    </row>
    <row r="52" spans="1:18" ht="7.5" hidden="1" customHeight="1">
      <c r="A52" s="10"/>
      <c r="B52" s="12"/>
      <c r="C52" s="9"/>
      <c r="D52" s="15"/>
      <c r="E52" s="16"/>
      <c r="F52" s="31"/>
      <c r="H52" s="218"/>
      <c r="I52" s="218"/>
      <c r="J52" s="218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18"/>
      <c r="I53" s="218"/>
      <c r="J53" s="218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18"/>
      <c r="I54" s="218"/>
      <c r="J54" s="218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18"/>
      <c r="I55" s="218"/>
      <c r="J55" s="218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18"/>
      <c r="I56" s="218"/>
      <c r="J56" s="218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18"/>
      <c r="I57" s="218"/>
      <c r="J57" s="218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18"/>
      <c r="I58" s="218"/>
      <c r="J58" s="218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18"/>
      <c r="I59" s="218"/>
      <c r="J59" s="218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18"/>
      <c r="I60" s="218"/>
      <c r="J60" s="218"/>
    </row>
    <row r="61" spans="1:18" ht="10.5" customHeight="1">
      <c r="H61" s="218"/>
      <c r="I61" s="218"/>
      <c r="J61" s="218"/>
    </row>
    <row r="62" spans="1:18" ht="18" customHeight="1">
      <c r="D62" s="75" t="s">
        <v>77</v>
      </c>
      <c r="E62" s="76" t="s">
        <v>78</v>
      </c>
      <c r="F62" s="42" t="s">
        <v>79</v>
      </c>
      <c r="H62" s="218"/>
      <c r="I62" s="218"/>
      <c r="J62" s="218"/>
    </row>
    <row r="63" spans="1:18" ht="21.75" customHeight="1">
      <c r="D63" s="5" t="s">
        <v>138</v>
      </c>
      <c r="H63" s="45"/>
      <c r="I63" s="45"/>
      <c r="J63" s="45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  <row r="67" spans="4:6" ht="33.75">
      <c r="F67" s="113"/>
    </row>
    <row r="71" spans="4:6" ht="33.75">
      <c r="D71" s="121"/>
      <c r="E71" s="29"/>
      <c r="F71" s="113"/>
    </row>
    <row r="72" spans="4:6" ht="33.75">
      <c r="D72" s="113"/>
      <c r="E72" s="113"/>
      <c r="F72" s="113"/>
    </row>
    <row r="73" spans="4:6" ht="26.25">
      <c r="D73" s="43"/>
      <c r="E73" s="43"/>
      <c r="F73" s="137"/>
    </row>
    <row r="74" spans="4:6" ht="33.75">
      <c r="D74" s="113"/>
      <c r="E74" s="113"/>
      <c r="F74" s="113"/>
    </row>
    <row r="75" spans="4:6" ht="33.75">
      <c r="D75" s="29"/>
      <c r="E75" s="29"/>
      <c r="F75" s="29"/>
    </row>
    <row r="76" spans="4:6" ht="33.75">
      <c r="D76" s="29"/>
      <c r="E76" s="29"/>
      <c r="F76" s="113"/>
    </row>
    <row r="77" spans="4:6" ht="33.75">
      <c r="D77" s="29"/>
      <c r="E77" s="29"/>
      <c r="F77" s="29"/>
    </row>
    <row r="78" spans="4:6" ht="33.75">
      <c r="D78" s="48"/>
      <c r="E78" s="48"/>
      <c r="F78" s="48"/>
    </row>
    <row r="79" spans="4:6" ht="33.75">
      <c r="D79" s="48"/>
      <c r="E79" s="48"/>
      <c r="F79" s="48"/>
    </row>
    <row r="80" spans="4:6" ht="33.75">
      <c r="D80" s="48"/>
      <c r="E80" s="120"/>
      <c r="F80" s="120"/>
    </row>
  </sheetData>
  <mergeCells count="16">
    <mergeCell ref="B23:B31"/>
    <mergeCell ref="H23:J24"/>
    <mergeCell ref="H25:J26"/>
    <mergeCell ref="H27:J28"/>
    <mergeCell ref="G1:J1"/>
    <mergeCell ref="B3:B11"/>
    <mergeCell ref="H5:J7"/>
    <mergeCell ref="B13:B21"/>
    <mergeCell ref="H16:J17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8" zoomScale="37" zoomScaleNormal="40" zoomScaleSheetLayoutView="37" zoomScalePageLayoutView="10" workbookViewId="0">
      <selection activeCell="F47" sqref="F47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'S24 5JG'!D1</f>
        <v xml:space="preserve">NOM DE LA STRUCTURE </v>
      </c>
      <c r="E1" s="3"/>
      <c r="F1" s="54" t="str">
        <f>'S24 5JG'!F1</f>
        <v>Semaine n° 24- du 10 au 16 juin 2024</v>
      </c>
      <c r="G1" s="222"/>
      <c r="H1" s="222"/>
      <c r="I1" s="222"/>
      <c r="J1" s="222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45" customHeight="1">
      <c r="A3" s="10"/>
      <c r="B3" s="210" t="s">
        <v>5</v>
      </c>
      <c r="C3" s="9"/>
      <c r="D3" s="56" t="str">
        <f>'S24 5JG'!D3</f>
        <v/>
      </c>
      <c r="E3" s="56">
        <f>'S24 5JG'!E3</f>
        <v>0</v>
      </c>
      <c r="F3" s="56" t="str">
        <f>'S24 5JG'!F3</f>
        <v>Salade de pâtes risetti estivale</v>
      </c>
    </row>
    <row r="4" spans="1:13" ht="45" customHeight="1">
      <c r="A4" s="10"/>
      <c r="B4" s="210"/>
      <c r="C4" s="9"/>
      <c r="D4" s="57" t="str">
        <f>'S24 5JG'!D4</f>
        <v>Sauté de porc au bouillon</v>
      </c>
      <c r="E4" s="57" t="str">
        <f>'S24 5JG'!E4</f>
        <v>Sauté de porc au bouillon</v>
      </c>
      <c r="F4" s="57" t="str">
        <f>'S24 5JG'!F4</f>
        <v>Sauté de porc au paprika</v>
      </c>
      <c r="I4" s="122"/>
      <c r="J4" s="122"/>
    </row>
    <row r="5" spans="1:13" ht="21" customHeight="1">
      <c r="A5" s="10"/>
      <c r="B5" s="210"/>
      <c r="C5" s="9"/>
      <c r="D5" s="44" t="str">
        <f>'S24 5JG'!D5</f>
        <v>Colin au bouillon</v>
      </c>
      <c r="E5" s="44" t="str">
        <f>'S24 5JG'!E5</f>
        <v>Colin au bouillon</v>
      </c>
      <c r="F5" s="44" t="str">
        <f>'S24 5JG'!F5</f>
        <v>Colin sauce paprika</v>
      </c>
      <c r="H5" s="223"/>
      <c r="I5" s="223"/>
      <c r="J5" s="223"/>
    </row>
    <row r="6" spans="1:13" ht="45" customHeight="1">
      <c r="A6" s="10"/>
      <c r="B6" s="210"/>
      <c r="C6" s="9"/>
      <c r="D6" s="57" t="str">
        <f>'S24 5JG'!D6</f>
        <v>Purée de petit pois</v>
      </c>
      <c r="E6" s="57" t="str">
        <f>'S24 5JG'!E6</f>
        <v>Fine de petit pois et boulgour</v>
      </c>
      <c r="F6" s="57" t="str">
        <f>'S24 5JG'!F6</f>
        <v>Petits pois cuisinés</v>
      </c>
      <c r="H6" s="223"/>
      <c r="I6" s="223"/>
      <c r="J6" s="223"/>
    </row>
    <row r="7" spans="1:13" ht="45" customHeight="1">
      <c r="A7" s="10"/>
      <c r="B7" s="210"/>
      <c r="C7" s="9"/>
      <c r="D7" s="57">
        <f>'S24 5JG'!D7</f>
        <v>0</v>
      </c>
      <c r="E7" s="57" t="str">
        <f>'S24 5JG'!E7</f>
        <v>Fromage frais nature</v>
      </c>
      <c r="F7" s="57" t="str">
        <f>'S24 5JG'!F7</f>
        <v>Fromage frais nature</v>
      </c>
      <c r="L7" s="11"/>
      <c r="M7" s="34"/>
    </row>
    <row r="8" spans="1:13" ht="45" customHeight="1">
      <c r="A8" s="10"/>
      <c r="B8" s="210"/>
      <c r="C8" s="9"/>
      <c r="D8" s="57" t="str">
        <f>'S24 5JG'!D8</f>
        <v>Purée pomme  4 épices</v>
      </c>
      <c r="E8" s="57" t="str">
        <f>'S24 5JG'!E8</f>
        <v>Purée pomme  4 épices</v>
      </c>
      <c r="F8" s="57" t="str">
        <f>'S24 5JG'!F8</f>
        <v>Pomme</v>
      </c>
    </row>
    <row r="9" spans="1:13" ht="30" hidden="1" customHeight="1">
      <c r="A9" s="10"/>
      <c r="B9" s="210"/>
      <c r="C9" s="9"/>
      <c r="D9" s="126" t="str">
        <f>'S24 5JG'!D9</f>
        <v>Fromage frais nature</v>
      </c>
      <c r="E9" s="127" t="str">
        <f>'S24 5JG'!E9</f>
        <v>Fromage frais ail et fines herbes</v>
      </c>
      <c r="F9" s="127" t="str">
        <f>'S24 5JG'!F9</f>
        <v>Fromage frais ail et fines herbes</v>
      </c>
    </row>
    <row r="10" spans="1:13" ht="30" hidden="1" customHeight="1">
      <c r="A10" s="10"/>
      <c r="B10" s="210"/>
      <c r="C10" s="9"/>
      <c r="D10" s="126" t="str">
        <f>'S24 5JG'!D10</f>
        <v>Purée pomme</v>
      </c>
      <c r="E10" s="127" t="str">
        <f>'S24 5JG'!E10</f>
        <v>Purée pomme</v>
      </c>
      <c r="F10" s="127" t="str">
        <f>'S24 5JG'!F10</f>
        <v>Purée pomme</v>
      </c>
    </row>
    <row r="11" spans="1:13" ht="30" hidden="1" customHeight="1">
      <c r="A11" s="10"/>
      <c r="B11" s="210"/>
      <c r="C11" s="9"/>
      <c r="D11" s="128"/>
      <c r="E11" s="127">
        <f>'S24 5JG'!E11</f>
        <v>0</v>
      </c>
      <c r="F11" s="127">
        <f>'S24 5JG'!F11</f>
        <v>0</v>
      </c>
    </row>
    <row r="12" spans="1:13" ht="6" customHeight="1">
      <c r="A12" s="10"/>
      <c r="B12" s="12"/>
      <c r="C12" s="9"/>
      <c r="D12" s="61"/>
      <c r="E12" s="61"/>
      <c r="F12" s="61"/>
    </row>
    <row r="13" spans="1:13" ht="45" customHeight="1">
      <c r="A13" s="10"/>
      <c r="B13" s="210" t="s">
        <v>17</v>
      </c>
      <c r="C13" s="9"/>
      <c r="D13" s="73" t="str">
        <f>'S24 5JG'!D13</f>
        <v/>
      </c>
      <c r="E13" s="56">
        <f>'S24 5JG'!E13</f>
        <v>0</v>
      </c>
      <c r="F13" s="56" t="str">
        <f>'S24 5JG'!F13</f>
        <v>Crème de chou-fleur froide au curry</v>
      </c>
      <c r="H13" s="65"/>
      <c r="I13" s="65"/>
      <c r="J13" s="65"/>
    </row>
    <row r="14" spans="1:13" ht="45" customHeight="1">
      <c r="A14" s="10"/>
      <c r="B14" s="210"/>
      <c r="C14" s="9"/>
      <c r="D14" s="57" t="str">
        <f>'S24 5JG'!D14</f>
        <v>Purée d'haricot rouge</v>
      </c>
      <c r="E14" s="57" t="str">
        <f>'S24 5JG'!E14</f>
        <v>Purée d'haricot rouge</v>
      </c>
      <c r="F14" s="57" t="str">
        <f>'S24 5JG'!F14</f>
        <v>Chili de légumes et riz</v>
      </c>
      <c r="H14" s="65"/>
      <c r="I14" s="65"/>
      <c r="J14" s="65"/>
    </row>
    <row r="15" spans="1:13" ht="21" customHeight="1">
      <c r="A15" s="10"/>
      <c r="B15" s="210"/>
      <c r="C15" s="9"/>
      <c r="D15" s="44">
        <f>'S24 5JG'!D15</f>
        <v>0</v>
      </c>
      <c r="E15" s="44">
        <f>'S24 5JG'!E15</f>
        <v>0</v>
      </c>
      <c r="F15" s="44">
        <f>'S24 5JG'!F15</f>
        <v>0</v>
      </c>
      <c r="H15" s="220"/>
      <c r="I15" s="220"/>
      <c r="J15" s="220"/>
    </row>
    <row r="16" spans="1:13" ht="45" customHeight="1">
      <c r="A16" s="10"/>
      <c r="B16" s="210"/>
      <c r="C16" s="9"/>
      <c r="D16" s="57" t="str">
        <f>'S24 5JG'!D16</f>
        <v>Purée d'haricot vert</v>
      </c>
      <c r="E16" s="57" t="str">
        <f>'S24 5JG'!E16</f>
        <v>Fine d'haricot vert et semoule</v>
      </c>
      <c r="F16" s="57" t="str">
        <f>'S24 5JG'!F16</f>
        <v>***</v>
      </c>
      <c r="H16" s="220"/>
      <c r="I16" s="220"/>
      <c r="J16" s="220"/>
    </row>
    <row r="17" spans="1:16382" ht="45" customHeight="1">
      <c r="A17" s="10"/>
      <c r="B17" s="210"/>
      <c r="C17" s="9"/>
      <c r="D17" s="57">
        <f>'S24 5JG'!D17</f>
        <v>0</v>
      </c>
      <c r="E17" s="57" t="str">
        <f>'S24 5JG'!E17</f>
        <v>Saint-Paulin</v>
      </c>
      <c r="F17" s="57" t="str">
        <f>'S24 5JG'!F17</f>
        <v>Saint-Paulin</v>
      </c>
    </row>
    <row r="18" spans="1:16382" ht="45" customHeight="1">
      <c r="A18" s="10"/>
      <c r="B18" s="210"/>
      <c r="C18" s="9"/>
      <c r="D18" s="57" t="str">
        <f>'S24 5JG'!D18</f>
        <v>Purée pomme agrume</v>
      </c>
      <c r="E18" s="57" t="str">
        <f>'S24 5JG'!E18</f>
        <v>Purée pomme agrume</v>
      </c>
      <c r="F18" s="57" t="str">
        <f>'S24 5JG'!F18</f>
        <v>Orange</v>
      </c>
    </row>
    <row r="19" spans="1:16382" ht="30" hidden="1" customHeight="1">
      <c r="A19" s="10"/>
      <c r="B19" s="210"/>
      <c r="C19" s="9"/>
      <c r="D19" s="74" t="s">
        <v>82</v>
      </c>
      <c r="E19" s="59" t="s">
        <v>83</v>
      </c>
      <c r="F19" s="59" t="s">
        <v>83</v>
      </c>
    </row>
    <row r="20" spans="1:16382" ht="30" hidden="1" customHeight="1">
      <c r="A20" s="10"/>
      <c r="B20" s="210"/>
      <c r="C20" s="9"/>
      <c r="D20" s="59" t="s">
        <v>84</v>
      </c>
      <c r="E20" s="59" t="s">
        <v>84</v>
      </c>
      <c r="F20" s="59" t="s">
        <v>84</v>
      </c>
      <c r="H20" s="46"/>
      <c r="I20" s="46"/>
      <c r="J20" s="46"/>
    </row>
    <row r="21" spans="1:16382" s="35" customFormat="1" ht="30" hidden="1" customHeight="1">
      <c r="A21" s="10"/>
      <c r="B21" s="210"/>
      <c r="C21" s="9"/>
      <c r="D21" s="60" t="s">
        <v>18</v>
      </c>
      <c r="E21" s="60"/>
      <c r="F21" s="60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61"/>
      <c r="E22" s="61"/>
      <c r="F22" s="61"/>
      <c r="G22" s="4"/>
      <c r="H22" s="38"/>
      <c r="I22" s="38"/>
      <c r="J22" s="39"/>
    </row>
    <row r="23" spans="1:16382" s="35" customFormat="1" ht="45" customHeight="1">
      <c r="A23" s="10"/>
      <c r="B23" s="210" t="s">
        <v>30</v>
      </c>
      <c r="C23" s="9"/>
      <c r="D23" s="73">
        <f>'S24 5JG'!D23</f>
        <v>0</v>
      </c>
      <c r="E23" s="56">
        <f>'S24 5JG'!E23</f>
        <v>0</v>
      </c>
      <c r="F23" s="56" t="str">
        <f>'S24 5JG'!F23</f>
        <v>Houmous</v>
      </c>
      <c r="G23" s="4"/>
      <c r="H23" s="212"/>
      <c r="I23" s="212"/>
      <c r="J23" s="212"/>
    </row>
    <row r="24" spans="1:16382" ht="45" customHeight="1">
      <c r="A24" s="10"/>
      <c r="B24" s="210"/>
      <c r="C24" s="9"/>
      <c r="D24" s="57" t="str">
        <f>'S24 5JG'!D24</f>
        <v>Emincé de poulet au bouillon</v>
      </c>
      <c r="E24" s="57" t="str">
        <f>'S24 5JG'!E24</f>
        <v>Emincé de poulet au bouillon</v>
      </c>
      <c r="F24" s="57" t="str">
        <f>'S24 5JG'!F24</f>
        <v>Emincé de poulet sauce basquaise</v>
      </c>
      <c r="H24" s="212"/>
      <c r="I24" s="212"/>
      <c r="J24" s="212"/>
    </row>
    <row r="25" spans="1:16382" ht="21" customHeight="1">
      <c r="A25" s="10"/>
      <c r="B25" s="210"/>
      <c r="C25" s="9"/>
      <c r="D25" s="44" t="str">
        <f>'S24 5JG'!D25</f>
        <v>Œuf BIO au bouillon</v>
      </c>
      <c r="E25" s="44" t="str">
        <f>'S24 5JG'!E25</f>
        <v>Omelette</v>
      </c>
      <c r="F25" s="44" t="str">
        <f>'S24 5JG'!F25</f>
        <v>Omelette</v>
      </c>
      <c r="H25" s="212"/>
      <c r="I25" s="212"/>
      <c r="J25" s="212"/>
    </row>
    <row r="26" spans="1:16382" s="37" customFormat="1" ht="45" customHeight="1">
      <c r="A26" s="10"/>
      <c r="B26" s="210"/>
      <c r="C26" s="9"/>
      <c r="D26" s="57" t="str">
        <f>'S24 5JG'!D26</f>
        <v>Purée de courgette</v>
      </c>
      <c r="E26" s="57" t="str">
        <f>'S24 5JG'!E26</f>
        <v>Dés de courgette et blé</v>
      </c>
      <c r="F26" s="57" t="str">
        <f>'S24 5JG'!F26</f>
        <v>Courgette et blé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45" customHeight="1">
      <c r="A27" s="10"/>
      <c r="B27" s="210"/>
      <c r="C27" s="9"/>
      <c r="D27" s="57">
        <f>'S24 5JG'!D27</f>
        <v>0</v>
      </c>
      <c r="E27" s="57" t="str">
        <f>'S24 5JG'!E27</f>
        <v>Pont L'Evêque</v>
      </c>
      <c r="F27" s="57" t="str">
        <f>'S24 5JG'!F27</f>
        <v>Pont L'Evêque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45" customHeight="1">
      <c r="A28" s="10"/>
      <c r="B28" s="210"/>
      <c r="C28" s="9"/>
      <c r="D28" s="57" t="str">
        <f>'S24 5JG'!D28</f>
        <v xml:space="preserve">Purée pomme </v>
      </c>
      <c r="E28" s="57" t="str">
        <f>'S24 5JG'!E28</f>
        <v xml:space="preserve">Purée pomme </v>
      </c>
      <c r="F28" s="57" t="str">
        <f>'S24 5JG'!F28</f>
        <v>Kiwi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hidden="1" customHeight="1">
      <c r="A29" s="10"/>
      <c r="B29" s="210"/>
      <c r="C29" s="9"/>
      <c r="D29" s="71" t="s">
        <v>28</v>
      </c>
      <c r="E29" s="58" t="s">
        <v>28</v>
      </c>
      <c r="F29" s="58" t="s">
        <v>28</v>
      </c>
    </row>
    <row r="30" spans="1:16382" ht="30" hidden="1" customHeight="1">
      <c r="A30" s="10"/>
      <c r="B30" s="210"/>
      <c r="C30" s="9"/>
      <c r="D30" s="58" t="s">
        <v>139</v>
      </c>
      <c r="E30" s="58" t="s">
        <v>140</v>
      </c>
      <c r="F30" s="58" t="s">
        <v>85</v>
      </c>
    </row>
    <row r="31" spans="1:16382" ht="30" hidden="1" customHeight="1">
      <c r="A31" s="10"/>
      <c r="B31" s="210"/>
      <c r="C31" s="9"/>
      <c r="D31" s="62"/>
      <c r="E31" s="62" t="s">
        <v>86</v>
      </c>
      <c r="F31" s="62" t="s">
        <v>86</v>
      </c>
    </row>
    <row r="32" spans="1:16382" ht="6" customHeight="1">
      <c r="A32" s="10"/>
      <c r="B32" s="12"/>
      <c r="C32" s="9"/>
      <c r="D32" s="61"/>
      <c r="E32" s="61"/>
      <c r="F32" s="61"/>
    </row>
    <row r="33" spans="1:14" ht="45" customHeight="1">
      <c r="A33" s="10"/>
      <c r="B33" s="210" t="s">
        <v>41</v>
      </c>
      <c r="C33" s="9"/>
      <c r="D33" s="73" t="str">
        <f>'S24 5JG'!D33</f>
        <v/>
      </c>
      <c r="E33" s="56">
        <f>'S24 5JG'!E33</f>
        <v>0</v>
      </c>
      <c r="F33" s="56" t="str">
        <f>'S24 5JG'!F33</f>
        <v>Tomate basilic</v>
      </c>
      <c r="H33" s="129"/>
      <c r="I33" s="84"/>
      <c r="J33" s="84"/>
    </row>
    <row r="34" spans="1:14" ht="45" customHeight="1">
      <c r="A34" s="10"/>
      <c r="B34" s="210"/>
      <c r="C34" s="9"/>
      <c r="D34" s="57" t="str">
        <f>'S24 5JG'!D34</f>
        <v>Egrené de bœuf BIO au bouillon</v>
      </c>
      <c r="E34" s="57" t="str">
        <f>'S24 5JG'!E34</f>
        <v>Egrené de bœuf BIO au bouillon</v>
      </c>
      <c r="F34" s="57" t="str">
        <f>'S24 5JG'!F34</f>
        <v>Sauté de bœuf au citron</v>
      </c>
      <c r="H34" s="129"/>
      <c r="I34" s="84"/>
      <c r="J34" s="84"/>
    </row>
    <row r="35" spans="1:14" ht="21" customHeight="1">
      <c r="A35" s="10"/>
      <c r="B35" s="210"/>
      <c r="C35" s="9"/>
      <c r="D35" s="44" t="str">
        <f>'S24 5JG'!D35</f>
        <v>Œuf BIO au bouillon</v>
      </c>
      <c r="E35" s="44" t="str">
        <f>'S24 5JG'!E35</f>
        <v>Œuf brouillé</v>
      </c>
      <c r="F35" s="44" t="str">
        <f>'S24 5JG'!F35</f>
        <v>Œuf brouillé bio tomate</v>
      </c>
      <c r="H35" s="84"/>
      <c r="I35" s="84"/>
      <c r="J35" s="84"/>
    </row>
    <row r="36" spans="1:14" ht="45" customHeight="1">
      <c r="A36" s="10"/>
      <c r="B36" s="210"/>
      <c r="C36" s="9"/>
      <c r="D36" s="57" t="str">
        <f>'S24 5JG'!D36</f>
        <v>Purée de carotte</v>
      </c>
      <c r="E36" s="57" t="str">
        <f>'S24 5JG'!E36</f>
        <v>Ecrasé de carotte et semoule</v>
      </c>
      <c r="F36" s="57" t="str">
        <f>'S24 5JG'!F36</f>
        <v>Semoule</v>
      </c>
      <c r="H36" s="84"/>
      <c r="I36" s="84"/>
      <c r="J36" s="84"/>
      <c r="L36" s="40"/>
    </row>
    <row r="37" spans="1:14" ht="45" customHeight="1">
      <c r="A37" s="10"/>
      <c r="B37" s="210"/>
      <c r="C37" s="9"/>
      <c r="D37" s="57" t="str">
        <f>'S24 5JG'!D37</f>
        <v/>
      </c>
      <c r="E37" s="57" t="str">
        <f>'S24 5JG'!E37</f>
        <v>Yaourt nature</v>
      </c>
      <c r="F37" s="57" t="str">
        <f>'S24 5JG'!F37</f>
        <v>***</v>
      </c>
      <c r="H37" s="84"/>
      <c r="I37" s="84"/>
      <c r="J37" s="84"/>
      <c r="L37" s="40"/>
    </row>
    <row r="38" spans="1:14" ht="45" customHeight="1">
      <c r="A38" s="10"/>
      <c r="B38" s="210"/>
      <c r="C38" s="9"/>
      <c r="D38" s="57" t="str">
        <f>'S24 5JG'!D38</f>
        <v>Purée pomme griotte</v>
      </c>
      <c r="E38" s="57" t="str">
        <f>'S24 5JG'!E38</f>
        <v>Purée pomme griotte</v>
      </c>
      <c r="F38" s="57" t="str">
        <f>'S24 5JG'!F38</f>
        <v>Milk shake pomme griotte</v>
      </c>
      <c r="H38" s="124" t="s">
        <v>124</v>
      </c>
      <c r="I38" s="83"/>
      <c r="J38" s="83"/>
      <c r="L38" s="41"/>
      <c r="M38" s="41"/>
      <c r="N38" s="41"/>
    </row>
    <row r="39" spans="1:14" ht="30" hidden="1" customHeight="1">
      <c r="A39" s="10"/>
      <c r="B39" s="210"/>
      <c r="C39" s="9"/>
      <c r="D39" s="74" t="s">
        <v>33</v>
      </c>
      <c r="E39" s="59" t="s">
        <v>87</v>
      </c>
      <c r="F39" s="59" t="s">
        <v>87</v>
      </c>
      <c r="H39" s="84"/>
      <c r="I39" s="84"/>
      <c r="J39" s="84"/>
      <c r="L39" s="41"/>
      <c r="M39" s="41"/>
      <c r="N39" s="41"/>
    </row>
    <row r="40" spans="1:14" ht="30" hidden="1" customHeight="1">
      <c r="A40" s="10"/>
      <c r="B40" s="210"/>
      <c r="C40" s="9"/>
      <c r="D40" s="59" t="s">
        <v>73</v>
      </c>
      <c r="E40" s="59" t="s">
        <v>73</v>
      </c>
      <c r="F40" s="59" t="s">
        <v>13</v>
      </c>
      <c r="H40" s="84"/>
      <c r="I40" s="84"/>
      <c r="J40" s="84"/>
      <c r="L40" s="41"/>
      <c r="M40" s="41"/>
      <c r="N40" s="41"/>
    </row>
    <row r="41" spans="1:14" ht="30" hidden="1" customHeight="1">
      <c r="A41" s="10"/>
      <c r="B41" s="210"/>
      <c r="C41" s="9"/>
      <c r="D41" s="60" t="s">
        <v>18</v>
      </c>
      <c r="E41" s="60" t="s">
        <v>40</v>
      </c>
      <c r="F41" s="60" t="s">
        <v>40</v>
      </c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61"/>
      <c r="E42" s="61"/>
      <c r="F42" s="61"/>
      <c r="L42" s="41"/>
      <c r="M42" s="41"/>
      <c r="N42" s="41"/>
    </row>
    <row r="43" spans="1:14" ht="46.5" customHeight="1">
      <c r="A43" s="10"/>
      <c r="B43" s="210" t="s">
        <v>53</v>
      </c>
      <c r="C43" s="9"/>
      <c r="D43" s="56">
        <f>'S24 5JG'!D43</f>
        <v>0</v>
      </c>
      <c r="E43" s="56">
        <f>'S24 5JG'!E43</f>
        <v>0</v>
      </c>
      <c r="F43" s="56" t="str">
        <f>'S24 5JG'!F43</f>
        <v>Carotte râpée citronette</v>
      </c>
      <c r="H43" s="218" t="str">
        <f>'[1]S07 5JG'!H43:XFD62</f>
        <v>*: ingrédient issu de l'agriculture biologique</v>
      </c>
      <c r="I43" s="218"/>
      <c r="J43" s="218"/>
    </row>
    <row r="44" spans="1:14" ht="46.5" customHeight="1">
      <c r="A44" s="10"/>
      <c r="B44" s="210"/>
      <c r="C44" s="9"/>
      <c r="D44" s="57" t="str">
        <f>'S24 5JG'!D44</f>
        <v>Sardine au bouillon</v>
      </c>
      <c r="E44" s="57" t="str">
        <f>'S24 5JG'!E44</f>
        <v>Sardine au bouillon</v>
      </c>
      <c r="F44" s="57" t="str">
        <f>'S24 5JG'!F44</f>
        <v>Rillettes de sardine tomatée</v>
      </c>
      <c r="H44" s="218" t="str">
        <f>'S24 5JG'!H44:J62</f>
        <v>Risetti estivale: risetti, concombre, menthe, huile d'oive, sel /Sce paprika: tomate, carotte, farine, oignon, ail, paprika, sucre, sel/ Sce citron: carotte, oignon, farine, citron, ail, huile sel/Chii: riz, haricot rouge,tomate, oignon, maïs, poivron, sel/houmous: pois chiche, ail, paprika, huile colza olive, citron, sel</v>
      </c>
      <c r="I44" s="218"/>
      <c r="J44" s="218"/>
    </row>
    <row r="45" spans="1:14" ht="21" customHeight="1">
      <c r="A45" s="10"/>
      <c r="B45" s="210"/>
      <c r="C45" s="9"/>
      <c r="D45" s="44">
        <f>'S24 5JG'!D45</f>
        <v>0</v>
      </c>
      <c r="E45" s="44">
        <f>'S24 5JG'!E45</f>
        <v>0</v>
      </c>
      <c r="F45" s="44">
        <f>'S24 5JG'!F45</f>
        <v>0</v>
      </c>
      <c r="H45" s="218"/>
      <c r="I45" s="218"/>
      <c r="J45" s="218"/>
    </row>
    <row r="46" spans="1:14" ht="46.5" customHeight="1">
      <c r="A46" s="10"/>
      <c r="B46" s="210"/>
      <c r="C46" s="9"/>
      <c r="D46" s="57" t="str">
        <f>'S24 5JG'!D46</f>
        <v>Purée de betterave</v>
      </c>
      <c r="E46" s="57" t="str">
        <f>'S24 5JG'!E46</f>
        <v>Ecrasé de betterave coquillette</v>
      </c>
      <c r="F46" s="57" t="str">
        <f>'S24 5JG'!F46</f>
        <v>Coquillette</v>
      </c>
      <c r="H46" s="218"/>
      <c r="I46" s="218"/>
      <c r="J46" s="218"/>
    </row>
    <row r="47" spans="1:14" ht="46.5" customHeight="1">
      <c r="A47" s="10"/>
      <c r="B47" s="210"/>
      <c r="C47" s="9"/>
      <c r="D47" s="57">
        <f>'S24 5JG'!D47</f>
        <v>0</v>
      </c>
      <c r="E47" s="57" t="str">
        <f>'S24 5JG'!E47</f>
        <v>Petit fromage frais</v>
      </c>
      <c r="F47" s="57" t="str">
        <f>'S24 5JG'!F47</f>
        <v>Petit fromage frais</v>
      </c>
      <c r="H47" s="218"/>
      <c r="I47" s="218"/>
      <c r="J47" s="218"/>
    </row>
    <row r="48" spans="1:14" ht="46.5" customHeight="1">
      <c r="A48" s="10"/>
      <c r="B48" s="210"/>
      <c r="C48" s="9"/>
      <c r="D48" s="63" t="str">
        <f>'S24 5JG'!D48</f>
        <v>Purée pomme menthe</v>
      </c>
      <c r="E48" s="63" t="str">
        <f>'S24 5JG'!E48</f>
        <v>Purée pomme menthe</v>
      </c>
      <c r="F48" s="63" t="str">
        <f>'S24 5JG'!F48</f>
        <v>Purée pomme menthe</v>
      </c>
      <c r="H48" s="218"/>
      <c r="I48" s="218"/>
      <c r="J48" s="218"/>
    </row>
    <row r="49" spans="1:18" ht="30" hidden="1" customHeight="1">
      <c r="A49" s="10"/>
      <c r="B49" s="210"/>
      <c r="C49" s="9"/>
      <c r="D49" s="70" t="s">
        <v>82</v>
      </c>
      <c r="E49" s="14" t="s">
        <v>83</v>
      </c>
      <c r="F49" s="14" t="s">
        <v>83</v>
      </c>
      <c r="H49" s="218"/>
      <c r="I49" s="218"/>
      <c r="J49" s="218"/>
    </row>
    <row r="50" spans="1:18" ht="30" hidden="1" customHeight="1">
      <c r="A50" s="10"/>
      <c r="B50" s="210"/>
      <c r="C50" s="9"/>
      <c r="D50" s="14" t="s">
        <v>88</v>
      </c>
      <c r="E50" s="14" t="s">
        <v>88</v>
      </c>
      <c r="F50" s="14" t="s">
        <v>88</v>
      </c>
      <c r="H50" s="218"/>
      <c r="I50" s="218"/>
      <c r="J50" s="218"/>
    </row>
    <row r="51" spans="1:18" ht="30" hidden="1" customHeight="1">
      <c r="A51" s="10"/>
      <c r="B51" s="210"/>
      <c r="C51" s="9"/>
      <c r="D51" s="69" t="s">
        <v>18</v>
      </c>
      <c r="E51" s="14"/>
      <c r="F51" s="69"/>
      <c r="H51" s="218"/>
      <c r="I51" s="218"/>
      <c r="J51" s="218"/>
    </row>
    <row r="52" spans="1:18" ht="7.5" hidden="1" customHeight="1">
      <c r="A52" s="10"/>
      <c r="B52" s="12"/>
      <c r="C52" s="9"/>
      <c r="D52" s="15"/>
      <c r="E52" s="16"/>
      <c r="F52" s="31"/>
      <c r="H52" s="218"/>
      <c r="I52" s="218"/>
      <c r="J52" s="218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18"/>
      <c r="I53" s="218"/>
      <c r="J53" s="218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18"/>
      <c r="I54" s="218"/>
      <c r="J54" s="218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18"/>
      <c r="I55" s="218"/>
      <c r="J55" s="218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18"/>
      <c r="I56" s="218"/>
      <c r="J56" s="218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18"/>
      <c r="I57" s="218"/>
      <c r="J57" s="218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18"/>
      <c r="I58" s="218"/>
      <c r="J58" s="218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18"/>
      <c r="I59" s="218"/>
      <c r="J59" s="218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18"/>
      <c r="I60" s="218"/>
      <c r="J60" s="218"/>
    </row>
    <row r="61" spans="1:18" ht="10.5" customHeight="1">
      <c r="H61" s="218"/>
      <c r="I61" s="218"/>
      <c r="J61" s="218"/>
    </row>
    <row r="62" spans="1:18" ht="18" customHeight="1">
      <c r="D62" s="75" t="s">
        <v>77</v>
      </c>
      <c r="E62" s="76" t="s">
        <v>78</v>
      </c>
      <c r="F62" s="42" t="s">
        <v>79</v>
      </c>
      <c r="H62" s="218"/>
      <c r="I62" s="218"/>
      <c r="J62" s="218"/>
    </row>
    <row r="63" spans="1:18" ht="21.75" customHeight="1">
      <c r="D63" s="5" t="str">
        <f>+'S24 5JG'!D63</f>
        <v>P.A. n°3</v>
      </c>
      <c r="H63" s="130"/>
      <c r="I63" s="130"/>
      <c r="J63" s="130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</sheetData>
  <mergeCells count="16">
    <mergeCell ref="B23:B31"/>
    <mergeCell ref="H23:J24"/>
    <mergeCell ref="H25:J26"/>
    <mergeCell ref="H27:J28"/>
    <mergeCell ref="G1:J1"/>
    <mergeCell ref="B3:B11"/>
    <mergeCell ref="H5:J6"/>
    <mergeCell ref="B13:B21"/>
    <mergeCell ref="H15:J16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46" zoomScale="40" zoomScaleNormal="40" zoomScaleSheetLayoutView="40" zoomScalePageLayoutView="10" workbookViewId="0">
      <selection activeCell="E33" sqref="E33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100.4257812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'S24 5JG'!D1</f>
        <v xml:space="preserve">NOM DE LA STRUCTURE </v>
      </c>
      <c r="E1" s="3"/>
      <c r="F1" s="54" t="str">
        <f>+'S24 5JG'!F1</f>
        <v>Semaine n° 24- du 10 au 16 juin 2024</v>
      </c>
      <c r="G1" s="222"/>
      <c r="H1" s="222"/>
      <c r="I1" s="222"/>
      <c r="J1" s="222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30" customHeight="1">
      <c r="A3" s="10"/>
      <c r="B3" s="210" t="s">
        <v>5</v>
      </c>
      <c r="C3" s="9"/>
      <c r="D3" s="28" t="str">
        <f>+'S24 5JG'!D3</f>
        <v/>
      </c>
      <c r="E3" s="28">
        <f>+'S24 5JG'!E3</f>
        <v>0</v>
      </c>
      <c r="F3" s="28" t="str">
        <f>'S24 5JG'!F3</f>
        <v>Salade de pâtes risetti estivale</v>
      </c>
    </row>
    <row r="4" spans="1:13" ht="30" customHeight="1">
      <c r="A4" s="10"/>
      <c r="B4" s="210"/>
      <c r="C4" s="9"/>
      <c r="D4" s="30" t="str">
        <f>+'S24 5JG'!D4</f>
        <v>Sauté de porc au bouillon</v>
      </c>
      <c r="E4" s="30" t="str">
        <f>+'S24 5JG'!E4</f>
        <v>Sauté de porc au bouillon</v>
      </c>
      <c r="F4" s="30" t="str">
        <f>+'S24 5JG'!F4</f>
        <v>Sauté de porc au paprika</v>
      </c>
    </row>
    <row r="5" spans="1:13" ht="21" customHeight="1">
      <c r="A5" s="10"/>
      <c r="B5" s="210"/>
      <c r="C5" s="9"/>
      <c r="D5" s="44" t="str">
        <f>+'S24 5JG'!D5</f>
        <v>Colin au bouillon</v>
      </c>
      <c r="E5" s="44" t="str">
        <f>+'S24 5JG'!E5</f>
        <v>Colin au bouillon</v>
      </c>
      <c r="F5" s="44" t="str">
        <f>+'S24 5JG'!F5</f>
        <v>Colin sauce paprika</v>
      </c>
      <c r="H5" s="223"/>
      <c r="I5" s="223"/>
      <c r="J5" s="223"/>
    </row>
    <row r="6" spans="1:13" ht="30" customHeight="1">
      <c r="A6" s="10"/>
      <c r="B6" s="210"/>
      <c r="C6" s="9"/>
      <c r="D6" s="30" t="str">
        <f>+'S24 5JG'!D6</f>
        <v>Purée de petit pois</v>
      </c>
      <c r="E6" s="30" t="str">
        <f>+'S24 5JG'!E6</f>
        <v>Fine de petit pois et boulgour</v>
      </c>
      <c r="F6" s="30" t="str">
        <f>+'S24 5JG'!F6</f>
        <v>Petits pois cuisinés</v>
      </c>
      <c r="H6" s="223"/>
      <c r="I6" s="223"/>
      <c r="J6" s="223"/>
    </row>
    <row r="7" spans="1:13" ht="30" customHeight="1">
      <c r="A7" s="10"/>
      <c r="B7" s="210"/>
      <c r="C7" s="9"/>
      <c r="D7" s="30">
        <f>+'S24 5JG'!D7</f>
        <v>0</v>
      </c>
      <c r="E7" s="30" t="str">
        <f>+'S24 5JG'!E7</f>
        <v>Fromage frais nature</v>
      </c>
      <c r="F7" s="30" t="str">
        <f>+'S24 5JG'!F7</f>
        <v>Fromage frais nature</v>
      </c>
      <c r="H7" s="223"/>
      <c r="I7" s="223"/>
      <c r="J7" s="223"/>
      <c r="L7" s="11"/>
      <c r="M7" s="34"/>
    </row>
    <row r="8" spans="1:13" ht="30" customHeight="1">
      <c r="A8" s="10"/>
      <c r="B8" s="210"/>
      <c r="C8" s="9"/>
      <c r="D8" s="30" t="str">
        <f>+'S24 5JG'!D8</f>
        <v>Purée pomme  4 épices</v>
      </c>
      <c r="E8" s="30" t="str">
        <f>+'S24 5JG'!E8</f>
        <v>Purée pomme  4 épices</v>
      </c>
      <c r="F8" s="30" t="str">
        <f>+'S24 5JG'!F8</f>
        <v>Pomme</v>
      </c>
      <c r="I8" s="67"/>
      <c r="J8" s="67"/>
    </row>
    <row r="9" spans="1:13" ht="30" customHeight="1">
      <c r="A9" s="10"/>
      <c r="B9" s="210"/>
      <c r="C9" s="9"/>
      <c r="D9" s="50" t="str">
        <f>'S24 5JG'!D9</f>
        <v>Fromage frais nature</v>
      </c>
      <c r="E9" s="50" t="str">
        <f>'S24 5JG'!E9</f>
        <v>Fromage frais ail et fines herbes</v>
      </c>
      <c r="F9" s="50" t="str">
        <f>'S24 5JG'!F9</f>
        <v>Fromage frais ail et fines herbes</v>
      </c>
    </row>
    <row r="10" spans="1:13" ht="30" customHeight="1">
      <c r="A10" s="10"/>
      <c r="B10" s="210"/>
      <c r="C10" s="9"/>
      <c r="D10" s="50" t="str">
        <f>'S24 5JG'!D10</f>
        <v>Purée pomme</v>
      </c>
      <c r="E10" s="50" t="str">
        <f>'S24 5JG'!E10</f>
        <v>Purée pomme</v>
      </c>
      <c r="F10" s="50" t="str">
        <f>'S24 5JG'!F10</f>
        <v>Purée pomme</v>
      </c>
    </row>
    <row r="11" spans="1:13" ht="30" customHeight="1">
      <c r="A11" s="10"/>
      <c r="B11" s="210"/>
      <c r="C11" s="9"/>
      <c r="D11" s="51"/>
      <c r="E11" s="50">
        <f>'S24 5JG'!E11</f>
        <v>0</v>
      </c>
      <c r="F11" s="50">
        <f>'S24 5JG'!F11</f>
        <v>0</v>
      </c>
    </row>
    <row r="12" spans="1:13" ht="6" customHeight="1">
      <c r="A12" s="10"/>
      <c r="B12" s="12"/>
      <c r="C12" s="9"/>
      <c r="D12" s="53">
        <f>+'S24 5JG'!D12</f>
        <v>0</v>
      </c>
      <c r="E12" s="131">
        <f>+'S24 5JG'!E12</f>
        <v>0</v>
      </c>
      <c r="F12" s="132">
        <f>+'S24 5JG'!F12</f>
        <v>0</v>
      </c>
    </row>
    <row r="13" spans="1:13" ht="30" customHeight="1">
      <c r="A13" s="10"/>
      <c r="B13" s="210" t="s">
        <v>17</v>
      </c>
      <c r="C13" s="9"/>
      <c r="D13" s="72" t="str">
        <f>+'S24 5JG'!D13</f>
        <v/>
      </c>
      <c r="E13" s="30">
        <f>+'S24 5JG'!E13</f>
        <v>0</v>
      </c>
      <c r="F13" s="30" t="str">
        <f>+'S24 5JG'!F13</f>
        <v>Crème de chou-fleur froide au curry</v>
      </c>
      <c r="H13" s="65"/>
      <c r="I13" s="65"/>
      <c r="J13" s="65"/>
    </row>
    <row r="14" spans="1:13" ht="30" customHeight="1">
      <c r="A14" s="10"/>
      <c r="B14" s="210"/>
      <c r="C14" s="9"/>
      <c r="D14" s="30" t="str">
        <f>+'S24 5JG'!D14</f>
        <v>Purée d'haricot rouge</v>
      </c>
      <c r="E14" s="30" t="str">
        <f>+'S24 5JG'!E14</f>
        <v>Purée d'haricot rouge</v>
      </c>
      <c r="F14" s="30" t="str">
        <f>+'S24 5JG'!F14</f>
        <v>Chili de légumes et riz</v>
      </c>
      <c r="H14" s="65"/>
      <c r="I14" s="65"/>
      <c r="J14" s="65"/>
    </row>
    <row r="15" spans="1:13" ht="21" customHeight="1">
      <c r="A15" s="10"/>
      <c r="B15" s="210"/>
      <c r="C15" s="9"/>
      <c r="D15" s="44">
        <f>+'S24 5JG'!D15</f>
        <v>0</v>
      </c>
      <c r="E15" s="44">
        <f>+'S24 5JG'!E15</f>
        <v>0</v>
      </c>
      <c r="F15" s="44">
        <f>+'S24 5JG'!F15</f>
        <v>0</v>
      </c>
      <c r="H15" s="65"/>
      <c r="I15" s="65"/>
      <c r="J15" s="65"/>
    </row>
    <row r="16" spans="1:13" ht="30" customHeight="1">
      <c r="A16" s="10"/>
      <c r="B16" s="210"/>
      <c r="C16" s="9"/>
      <c r="D16" s="30" t="str">
        <f>+'S24 5JG'!D16</f>
        <v>Purée d'haricot vert</v>
      </c>
      <c r="E16" s="30" t="str">
        <f>+'S24 5JG'!E16</f>
        <v>Fine d'haricot vert et semoule</v>
      </c>
      <c r="F16" s="30" t="str">
        <f>+'S24 5JG'!F16</f>
        <v>***</v>
      </c>
      <c r="H16" s="220"/>
      <c r="I16" s="220"/>
      <c r="J16" s="220"/>
    </row>
    <row r="17" spans="1:16382" ht="30" customHeight="1">
      <c r="A17" s="10"/>
      <c r="B17" s="210"/>
      <c r="C17" s="9"/>
      <c r="D17" s="30">
        <f>+'S24 5JG'!D17</f>
        <v>0</v>
      </c>
      <c r="E17" s="30" t="str">
        <f>+'S24 5JG'!E17</f>
        <v>Saint-Paulin</v>
      </c>
      <c r="F17" s="30" t="str">
        <f>+'S24 5JG'!F17</f>
        <v>Saint-Paulin</v>
      </c>
      <c r="H17" s="220"/>
      <c r="I17" s="220"/>
      <c r="J17" s="220"/>
    </row>
    <row r="18" spans="1:16382" ht="30" customHeight="1">
      <c r="A18" s="10"/>
      <c r="B18" s="210"/>
      <c r="C18" s="9"/>
      <c r="D18" s="30" t="str">
        <f>+'S24 5JG'!D18</f>
        <v>Purée pomme agrume</v>
      </c>
      <c r="E18" s="30" t="str">
        <f>+'S24 5JG'!E18</f>
        <v>Purée pomme agrume</v>
      </c>
      <c r="F18" s="30" t="str">
        <f>+'S24 5JG'!F18</f>
        <v>Orange</v>
      </c>
    </row>
    <row r="19" spans="1:16382" ht="30" customHeight="1">
      <c r="A19" s="10"/>
      <c r="B19" s="210"/>
      <c r="C19" s="9"/>
      <c r="D19" s="50" t="str">
        <f>+'S24 5JG'!D19</f>
        <v>Yaourt nature</v>
      </c>
      <c r="E19" s="50" t="str">
        <f>+'S24 5JG'!E19</f>
        <v>Yaourt nature</v>
      </c>
      <c r="F19" s="50" t="str">
        <f>+'S24 5JG'!F19</f>
        <v>Yaourt nature</v>
      </c>
    </row>
    <row r="20" spans="1:16382" ht="30" customHeight="1">
      <c r="A20" s="10"/>
      <c r="B20" s="210"/>
      <c r="C20" s="9"/>
      <c r="D20" s="50" t="str">
        <f>+'S24 5JG'!D20</f>
        <v>Purée pomme  vanille</v>
      </c>
      <c r="E20" s="50" t="str">
        <f>+'S24 5JG'!E20</f>
        <v>Purée pomme  vanille</v>
      </c>
      <c r="F20" s="50" t="str">
        <f>+'S24 5JG'!F20</f>
        <v>Purée pomme  vanille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1">
        <f>+'S24 5JG'!D21</f>
        <v>0</v>
      </c>
      <c r="E21" s="51" t="str">
        <f>+'S24 5JG'!E21</f>
        <v>Confiture</v>
      </c>
      <c r="F21" s="51" t="str">
        <f>+'S24 5JG'!F21</f>
        <v>Confiture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+'S24 5JG'!D22</f>
        <v>0</v>
      </c>
      <c r="E22" s="53">
        <f>+'S24 5JG'!E22</f>
        <v>0</v>
      </c>
      <c r="F22" s="53">
        <f>+'S24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72">
        <f>+'S24 5JG'!D23</f>
        <v>0</v>
      </c>
      <c r="E23" s="28">
        <f>+'S24 5JG'!E23</f>
        <v>0</v>
      </c>
      <c r="F23" s="28" t="str">
        <f>+'S24 5JG'!F23</f>
        <v>Houmous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30" t="str">
        <f>+'S24 5JG'!D24</f>
        <v>Emincé de poulet au bouillon</v>
      </c>
      <c r="E24" s="30" t="str">
        <f>+'S24 5JG'!E24</f>
        <v>Emincé de poulet au bouillon</v>
      </c>
      <c r="F24" s="30" t="str">
        <f>+'S24 5JG'!F24</f>
        <v>Emincé de poulet sauce basquaise</v>
      </c>
      <c r="H24" s="211"/>
      <c r="I24" s="211"/>
      <c r="J24" s="211"/>
    </row>
    <row r="25" spans="1:16382" ht="21" customHeight="1">
      <c r="A25" s="10"/>
      <c r="B25" s="210"/>
      <c r="C25" s="9"/>
      <c r="D25" s="44" t="str">
        <f>+'S24 5JG'!D25</f>
        <v>Œuf BIO au bouillon</v>
      </c>
      <c r="E25" s="44" t="str">
        <f>+'S24 5JG'!E25</f>
        <v>Omelette</v>
      </c>
      <c r="F25" s="44" t="str">
        <f>+'S24 5JG'!F25</f>
        <v>Omelette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30" t="str">
        <f>+'S24 5JG'!D26</f>
        <v>Purée de courgette</v>
      </c>
      <c r="E26" s="30" t="str">
        <f>+'S24 5JG'!E26</f>
        <v>Dés de courgette et blé</v>
      </c>
      <c r="F26" s="30" t="str">
        <f>+'S24 5JG'!F26</f>
        <v>Courgette et blé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30">
        <f>+'S24 5JG'!D27</f>
        <v>0</v>
      </c>
      <c r="E27" s="30" t="str">
        <f>+'S24 5JG'!E27</f>
        <v>Pont L'Evêque</v>
      </c>
      <c r="F27" s="30" t="str">
        <f>+'S24 5JG'!F27</f>
        <v>Pont L'Evêque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30" t="str">
        <f>+'S24 5JG'!D28</f>
        <v xml:space="preserve">Purée pomme </v>
      </c>
      <c r="E28" s="30" t="str">
        <f>+'S24 5JG'!E28</f>
        <v xml:space="preserve">Purée pomme </v>
      </c>
      <c r="F28" s="30" t="str">
        <f>+'S24 5JG'!F28</f>
        <v>Kiwi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49" t="str">
        <f>+'S24 5JG'!D29</f>
        <v>Fromage frais nature</v>
      </c>
      <c r="E29" s="49" t="str">
        <f>+'S24 5JG'!E29</f>
        <v>Fromage frais nature</v>
      </c>
      <c r="F29" s="49" t="str">
        <f>+'S24 5JG'!F29</f>
        <v>Fromage frais nature</v>
      </c>
    </row>
    <row r="30" spans="1:16382" ht="30" customHeight="1">
      <c r="A30" s="10"/>
      <c r="B30" s="210"/>
      <c r="C30" s="9"/>
      <c r="D30" s="49" t="str">
        <f>+'S24 5JG'!D30</f>
        <v>Purée pomme raisin sec</v>
      </c>
      <c r="E30" s="49" t="str">
        <f>+'S24 5JG'!E30</f>
        <v>Purée pomme raisin sec</v>
      </c>
      <c r="F30" s="49" t="str">
        <f>+'S24 5JG'!F30</f>
        <v>Purée pomme raisin sec</v>
      </c>
    </row>
    <row r="31" spans="1:16382" ht="30" customHeight="1">
      <c r="A31" s="10"/>
      <c r="B31" s="210"/>
      <c r="C31" s="9"/>
      <c r="D31" s="52">
        <f>+'S24 5JG'!D31</f>
        <v>0</v>
      </c>
      <c r="E31" s="52">
        <f>+'S24 5JG'!E31</f>
        <v>0</v>
      </c>
      <c r="F31" s="52">
        <f>+'S24 5JG'!F31</f>
        <v>0</v>
      </c>
    </row>
    <row r="32" spans="1:16382" ht="6" customHeight="1">
      <c r="A32" s="10"/>
      <c r="B32" s="12"/>
      <c r="C32" s="9"/>
      <c r="D32" s="53">
        <f>+'S24 5JG'!D32</f>
        <v>0</v>
      </c>
      <c r="E32" s="53">
        <f>+'S24 5JG'!E32</f>
        <v>0</v>
      </c>
      <c r="F32" s="53">
        <f>+'S24 5JG'!F32</f>
        <v>0</v>
      </c>
    </row>
    <row r="33" spans="1:14" ht="30" customHeight="1">
      <c r="A33" s="10"/>
      <c r="B33" s="210" t="s">
        <v>41</v>
      </c>
      <c r="C33" s="9"/>
      <c r="D33" s="72" t="str">
        <f>+'S24 5JG'!D33</f>
        <v/>
      </c>
      <c r="E33" s="28">
        <f>+'S24 5JG'!E33</f>
        <v>0</v>
      </c>
      <c r="F33" s="28" t="str">
        <f>+'S24 5JG'!F33</f>
        <v>Tomate basilic</v>
      </c>
      <c r="H33" s="116"/>
      <c r="I33" s="83"/>
      <c r="J33" s="83"/>
    </row>
    <row r="34" spans="1:14" ht="30" customHeight="1">
      <c r="A34" s="10"/>
      <c r="B34" s="210"/>
      <c r="C34" s="9"/>
      <c r="D34" s="30" t="str">
        <f>+'S24 5JG'!D34</f>
        <v>Egrené de bœuf BIO au bouillon</v>
      </c>
      <c r="E34" s="30" t="str">
        <f>+'S24 5JG'!E34</f>
        <v>Egrené de bœuf BIO au bouillon</v>
      </c>
      <c r="F34" s="30" t="str">
        <f>+'S24 5JG'!F34</f>
        <v>Sauté de bœuf au citron</v>
      </c>
      <c r="H34" s="116"/>
      <c r="I34" s="83"/>
      <c r="J34" s="83"/>
    </row>
    <row r="35" spans="1:14" ht="21" customHeight="1">
      <c r="A35" s="10"/>
      <c r="B35" s="210"/>
      <c r="C35" s="9"/>
      <c r="D35" s="44" t="str">
        <f>'S24 5JG'!D35</f>
        <v>Œuf BIO au bouillon</v>
      </c>
      <c r="E35" s="44" t="str">
        <f>'S24 5JG'!E35</f>
        <v>Œuf brouillé</v>
      </c>
      <c r="F35" s="44" t="str">
        <f>'S24 5JG'!F35</f>
        <v>Œuf brouillé bio tomate</v>
      </c>
      <c r="H35" s="83"/>
      <c r="I35" s="83"/>
      <c r="J35" s="83"/>
    </row>
    <row r="36" spans="1:14" ht="30" customHeight="1">
      <c r="A36" s="10"/>
      <c r="B36" s="210"/>
      <c r="C36" s="9"/>
      <c r="D36" s="30" t="str">
        <f>+'S24 5JG'!D36</f>
        <v>Purée de carotte</v>
      </c>
      <c r="E36" s="30" t="str">
        <f>+'S24 5JG'!E36</f>
        <v>Ecrasé de carotte et semoule</v>
      </c>
      <c r="F36" s="30" t="str">
        <f>+'S24 5JG'!F36</f>
        <v>Semoule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30" t="str">
        <f>+'S24 5JG'!D37</f>
        <v/>
      </c>
      <c r="E37" s="30" t="str">
        <f>+'S24 5JG'!E37</f>
        <v>Yaourt nature</v>
      </c>
      <c r="F37" s="30" t="str">
        <f>+'S24 5JG'!F37</f>
        <v>***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30" t="str">
        <f>+'S24 5JG'!D38</f>
        <v>Purée pomme griotte</v>
      </c>
      <c r="E38" s="30" t="str">
        <f>+'S24 5JG'!E38</f>
        <v>Purée pomme griotte</v>
      </c>
      <c r="F38" s="30" t="str">
        <f>+'S24 5JG'!F38</f>
        <v>Milk shake pomme griotte</v>
      </c>
      <c r="H38" s="124" t="s">
        <v>124</v>
      </c>
      <c r="I38" s="83"/>
      <c r="J38" s="83"/>
      <c r="L38" s="41"/>
      <c r="M38" s="41"/>
      <c r="N38" s="41"/>
    </row>
    <row r="39" spans="1:14" ht="30" customHeight="1">
      <c r="A39" s="10"/>
      <c r="B39" s="210"/>
      <c r="C39" s="9"/>
      <c r="D39" s="50" t="str">
        <f>+'S24 5JG'!D39</f>
        <v>Yaourt  nature</v>
      </c>
      <c r="E39" s="50" t="str">
        <f>+'S24 5JG'!E39</f>
        <v>Brie</v>
      </c>
      <c r="F39" s="50" t="str">
        <f>+'S24 5JG'!F39</f>
        <v>Brie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50" t="str">
        <f>+'S24 5JG'!D40</f>
        <v>Purée pomme cannelle</v>
      </c>
      <c r="E40" s="50" t="str">
        <f>+'S24 5JG'!E40</f>
        <v>Purée pomme cannelle</v>
      </c>
      <c r="F40" s="50" t="str">
        <f>+'S24 5JG'!F40</f>
        <v>Banane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51">
        <f>+'S24 5JG'!D41</f>
        <v>0</v>
      </c>
      <c r="E41" s="51">
        <f>+'S24 5JG'!E41</f>
        <v>0</v>
      </c>
      <c r="F41" s="51">
        <f>+'S24 5JG'!F41</f>
        <v>0</v>
      </c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>
        <f>+'S24 5JG'!D42</f>
        <v>0</v>
      </c>
      <c r="E42" s="53">
        <f>+'S24 5JG'!E42</f>
        <v>0</v>
      </c>
      <c r="F42" s="53">
        <f>+'S24 5JG'!F42</f>
        <v>0</v>
      </c>
      <c r="L42" s="41"/>
      <c r="M42" s="41"/>
      <c r="N42" s="41"/>
    </row>
    <row r="43" spans="1:14" ht="30" customHeight="1">
      <c r="A43" s="10"/>
      <c r="B43" s="210" t="s">
        <v>53</v>
      </c>
      <c r="C43" s="9"/>
      <c r="D43" s="28">
        <f>+'S24 5JG'!D43</f>
        <v>0</v>
      </c>
      <c r="E43" s="28">
        <f>+'S24 5JG'!E43</f>
        <v>0</v>
      </c>
      <c r="F43" s="28" t="str">
        <f>+'S24 5JG'!F43</f>
        <v>Carotte râpée citronette</v>
      </c>
      <c r="H43" s="218" t="str">
        <f>'[1]S07 5JG'!H43:XFD62</f>
        <v>*: ingrédient issu de l'agriculture biologique</v>
      </c>
      <c r="I43" s="218"/>
      <c r="J43" s="218"/>
    </row>
    <row r="44" spans="1:14" ht="30" customHeight="1">
      <c r="A44" s="10"/>
      <c r="B44" s="210"/>
      <c r="C44" s="9"/>
      <c r="D44" s="30" t="str">
        <f>+'S24 5JG'!D44</f>
        <v>Sardine au bouillon</v>
      </c>
      <c r="E44" s="30" t="str">
        <f>+'S24 5JG'!E44</f>
        <v>Sardine au bouillon</v>
      </c>
      <c r="F44" s="30" t="str">
        <f>+'S24 5JG'!F44</f>
        <v>Rillettes de sardine tomatée</v>
      </c>
      <c r="H44" s="218" t="str">
        <f>'S24 5JG'!H44:J62</f>
        <v>Risetti estivale: risetti, concombre, menthe, huile d'oive, sel /Sce paprika: tomate, carotte, farine, oignon, ail, paprika, sucre, sel/ Sce citron: carotte, oignon, farine, citron, ail, huile sel/Chii: riz, haricot rouge,tomate, oignon, maïs, poivron, sel/houmous: pois chiche, ail, paprika, huile colza olive, citron, sel</v>
      </c>
      <c r="I44" s="218"/>
      <c r="J44" s="218"/>
    </row>
    <row r="45" spans="1:14" ht="21" customHeight="1">
      <c r="A45" s="10"/>
      <c r="B45" s="210"/>
      <c r="C45" s="9"/>
      <c r="D45" s="44">
        <f>+'S24 5JG'!D45</f>
        <v>0</v>
      </c>
      <c r="E45" s="44">
        <f>+'S24 5JG'!E45</f>
        <v>0</v>
      </c>
      <c r="F45" s="44">
        <f>+'S24 5JG'!F45</f>
        <v>0</v>
      </c>
      <c r="H45" s="218"/>
      <c r="I45" s="218"/>
      <c r="J45" s="218"/>
    </row>
    <row r="46" spans="1:14" ht="30" customHeight="1">
      <c r="A46" s="10"/>
      <c r="B46" s="210"/>
      <c r="C46" s="9"/>
      <c r="D46" s="30" t="str">
        <f>+'S24 5JG'!D46</f>
        <v>Purée de betterave</v>
      </c>
      <c r="E46" s="30" t="str">
        <f>+'S24 5JG'!E46</f>
        <v>Ecrasé de betterave coquillette</v>
      </c>
      <c r="F46" s="30" t="str">
        <f>'S24 5JG'!F46</f>
        <v>Coquillette</v>
      </c>
      <c r="H46" s="218"/>
      <c r="I46" s="218"/>
      <c r="J46" s="218"/>
    </row>
    <row r="47" spans="1:14" ht="30" customHeight="1">
      <c r="A47" s="10"/>
      <c r="B47" s="210"/>
      <c r="C47" s="9"/>
      <c r="D47" s="30">
        <f>+'S24 5JG'!D47</f>
        <v>0</v>
      </c>
      <c r="E47" s="30" t="str">
        <f>+'S24 5JG'!E47</f>
        <v>Petit fromage frais</v>
      </c>
      <c r="F47" s="30" t="str">
        <f>+'S24 5JG'!F47</f>
        <v>Petit fromage frais</v>
      </c>
      <c r="H47" s="218"/>
      <c r="I47" s="218"/>
      <c r="J47" s="218"/>
    </row>
    <row r="48" spans="1:14" ht="30" customHeight="1">
      <c r="A48" s="10"/>
      <c r="B48" s="210"/>
      <c r="C48" s="9"/>
      <c r="D48" s="30" t="str">
        <f>+'S24 5JG'!D48</f>
        <v>Purée pomme menthe</v>
      </c>
      <c r="E48" s="30" t="str">
        <f>+'S24 5JG'!E48</f>
        <v>Purée pomme menthe</v>
      </c>
      <c r="F48" s="30" t="str">
        <f>+'S24 5JG'!F48</f>
        <v>Purée pomme menthe</v>
      </c>
      <c r="H48" s="218"/>
      <c r="I48" s="218"/>
      <c r="J48" s="218"/>
    </row>
    <row r="49" spans="1:14" ht="30" customHeight="1">
      <c r="A49" s="10"/>
      <c r="B49" s="210"/>
      <c r="C49" s="9"/>
      <c r="D49" s="50" t="str">
        <f>+'S24 5JG'!D49</f>
        <v>Fromage frais nature</v>
      </c>
      <c r="E49" s="50" t="str">
        <f>+'S24 5JG'!E49</f>
        <v>Fromage frais nature</v>
      </c>
      <c r="F49" s="50" t="str">
        <f>+'S24 5JG'!F49</f>
        <v>Fromage frais nature</v>
      </c>
      <c r="H49" s="218"/>
      <c r="I49" s="218"/>
      <c r="J49" s="218"/>
    </row>
    <row r="50" spans="1:14" ht="30" customHeight="1">
      <c r="A50" s="10"/>
      <c r="B50" s="210"/>
      <c r="C50" s="9"/>
      <c r="D50" s="50" t="str">
        <f>+'S24 5JG'!D50</f>
        <v>Purée pomme banane</v>
      </c>
      <c r="E50" s="50" t="str">
        <f>+'S24 5JG'!E50</f>
        <v>Purée pomme banane</v>
      </c>
      <c r="F50" s="50" t="str">
        <f>+'S24 5JG'!F50</f>
        <v>Pomme</v>
      </c>
      <c r="H50" s="218"/>
      <c r="I50" s="218"/>
      <c r="J50" s="218"/>
    </row>
    <row r="51" spans="1:14" ht="30" customHeight="1">
      <c r="A51" s="10"/>
      <c r="B51" s="210"/>
      <c r="C51" s="9"/>
      <c r="D51" s="51">
        <f>+'S24 5JG'!D51</f>
        <v>0</v>
      </c>
      <c r="E51" s="50" t="str">
        <f>+'S24 5JG'!E51</f>
        <v>Moelleux fleur d'oranger</v>
      </c>
      <c r="F51" s="51" t="str">
        <f>+'S24 5JG'!F51</f>
        <v>Moelleux fleur d'oranger</v>
      </c>
      <c r="H51" s="218"/>
      <c r="I51" s="218"/>
      <c r="J51" s="218"/>
    </row>
    <row r="52" spans="1:14" ht="7.5" hidden="1" customHeight="1">
      <c r="A52" s="10"/>
      <c r="B52" s="12"/>
      <c r="C52" s="9"/>
      <c r="D52" s="78"/>
      <c r="E52" s="53"/>
      <c r="F52" s="87"/>
      <c r="H52" s="218"/>
      <c r="I52" s="218"/>
      <c r="J52" s="218"/>
    </row>
    <row r="53" spans="1:14" ht="25.5" hidden="1" customHeight="1">
      <c r="A53" s="10"/>
      <c r="B53" s="210" t="s">
        <v>67</v>
      </c>
      <c r="C53" s="9"/>
      <c r="D53" s="88"/>
      <c r="E53" s="89"/>
      <c r="F53" s="79" t="s">
        <v>68</v>
      </c>
      <c r="H53" s="218"/>
      <c r="I53" s="218"/>
      <c r="J53" s="218"/>
    </row>
    <row r="54" spans="1:14" ht="25.5" hidden="1" customHeight="1">
      <c r="A54" s="10"/>
      <c r="B54" s="210"/>
      <c r="C54" s="9"/>
      <c r="D54" s="29" t="s">
        <v>69</v>
      </c>
      <c r="E54" s="30" t="s">
        <v>69</v>
      </c>
      <c r="F54" s="29" t="s">
        <v>69</v>
      </c>
      <c r="H54" s="218"/>
      <c r="I54" s="218"/>
      <c r="J54" s="218"/>
    </row>
    <row r="55" spans="1:14" ht="25.5" hidden="1" customHeight="1">
      <c r="A55" s="10"/>
      <c r="B55" s="210"/>
      <c r="C55" s="9"/>
      <c r="D55" s="29" t="s">
        <v>70</v>
      </c>
      <c r="E55" s="30" t="s">
        <v>70</v>
      </c>
      <c r="F55" s="29" t="s">
        <v>71</v>
      </c>
      <c r="H55" s="218"/>
      <c r="I55" s="218"/>
      <c r="J55" s="218"/>
    </row>
    <row r="56" spans="1:14" ht="25.5" hidden="1" customHeight="1">
      <c r="A56" s="10"/>
      <c r="B56" s="210"/>
      <c r="C56" s="9"/>
      <c r="D56" s="29" t="s">
        <v>18</v>
      </c>
      <c r="E56" s="30" t="s">
        <v>72</v>
      </c>
      <c r="F56" s="29" t="s">
        <v>72</v>
      </c>
      <c r="H56" s="218"/>
      <c r="I56" s="218"/>
      <c r="J56" s="218"/>
    </row>
    <row r="57" spans="1:14" ht="25.5" hidden="1" customHeight="1">
      <c r="A57" s="10"/>
      <c r="B57" s="210"/>
      <c r="C57" s="9"/>
      <c r="D57" s="29" t="s">
        <v>73</v>
      </c>
      <c r="E57" s="30" t="s">
        <v>73</v>
      </c>
      <c r="F57" s="90" t="s">
        <v>73</v>
      </c>
      <c r="H57" s="218"/>
      <c r="I57" s="218"/>
      <c r="J57" s="218"/>
    </row>
    <row r="58" spans="1:14" ht="25.5" hidden="1" customHeight="1">
      <c r="A58" s="10"/>
      <c r="B58" s="210"/>
      <c r="C58" s="9"/>
      <c r="D58" s="91" t="s">
        <v>33</v>
      </c>
      <c r="E58" s="92" t="s">
        <v>33</v>
      </c>
      <c r="F58" s="91" t="s">
        <v>33</v>
      </c>
      <c r="H58" s="218"/>
      <c r="I58" s="218"/>
      <c r="J58" s="218"/>
    </row>
    <row r="59" spans="1:14" ht="25.5" hidden="1" customHeight="1">
      <c r="A59" s="10"/>
      <c r="B59" s="210"/>
      <c r="C59" s="9"/>
      <c r="D59" s="91" t="s">
        <v>74</v>
      </c>
      <c r="E59" s="92" t="s">
        <v>74</v>
      </c>
      <c r="F59" s="91" t="s">
        <v>75</v>
      </c>
      <c r="H59" s="218"/>
      <c r="I59" s="218"/>
      <c r="J59" s="218"/>
    </row>
    <row r="60" spans="1:14" ht="25.5" hidden="1" customHeight="1">
      <c r="A60" s="10"/>
      <c r="B60" s="210"/>
      <c r="C60" s="9"/>
      <c r="D60" s="93" t="s">
        <v>18</v>
      </c>
      <c r="E60" s="94" t="s">
        <v>76</v>
      </c>
      <c r="F60" s="93" t="s">
        <v>76</v>
      </c>
      <c r="H60" s="218"/>
      <c r="I60" s="218"/>
      <c r="J60" s="218"/>
    </row>
    <row r="61" spans="1:14" ht="6.75" customHeight="1">
      <c r="A61" s="10"/>
      <c r="B61" s="12"/>
      <c r="C61" s="9"/>
      <c r="D61" s="78">
        <f>+'S24 5JG'!D61</f>
        <v>0</v>
      </c>
      <c r="E61" s="133">
        <f>+'S24 5JG'!E61</f>
        <v>0</v>
      </c>
      <c r="F61" s="134">
        <f>+'S24 5JG'!F61</f>
        <v>0</v>
      </c>
      <c r="H61" s="218"/>
      <c r="I61" s="218"/>
      <c r="J61" s="218"/>
      <c r="L61" s="41"/>
      <c r="M61" s="41"/>
      <c r="N61" s="41"/>
    </row>
    <row r="62" spans="1:14" ht="30" customHeight="1">
      <c r="A62" s="10"/>
      <c r="B62" s="210" t="s">
        <v>67</v>
      </c>
      <c r="C62" s="9"/>
      <c r="D62" s="79"/>
      <c r="E62" s="28"/>
      <c r="F62" s="28" t="str">
        <f t="shared" ref="F62:F67" si="0">F33</f>
        <v>Tomate basilic</v>
      </c>
      <c r="H62" s="218"/>
      <c r="I62" s="218"/>
      <c r="J62" s="218"/>
    </row>
    <row r="63" spans="1:14" ht="30" customHeight="1">
      <c r="A63" s="10"/>
      <c r="B63" s="210"/>
      <c r="C63" s="9"/>
      <c r="D63" s="29" t="str">
        <f>D34</f>
        <v>Egrené de bœuf BIO au bouillon</v>
      </c>
      <c r="E63" s="30" t="str">
        <f>E34</f>
        <v>Egrené de bœuf BIO au bouillon</v>
      </c>
      <c r="F63" s="30" t="str">
        <f t="shared" si="0"/>
        <v>Sauté de bœuf au citron</v>
      </c>
      <c r="H63" s="130"/>
      <c r="I63" s="130"/>
      <c r="J63" s="130"/>
    </row>
    <row r="64" spans="1:14" ht="21" customHeight="1">
      <c r="A64" s="10"/>
      <c r="B64" s="210"/>
      <c r="C64" s="9"/>
      <c r="D64" s="43" t="str">
        <f>D35</f>
        <v>Œuf BIO au bouillon</v>
      </c>
      <c r="E64" s="44" t="str">
        <f>E35</f>
        <v>Œuf brouillé</v>
      </c>
      <c r="F64" s="44" t="str">
        <f t="shared" si="0"/>
        <v>Œuf brouillé bio tomate</v>
      </c>
      <c r="H64" s="45"/>
      <c r="I64" s="45"/>
      <c r="J64" s="45"/>
    </row>
    <row r="65" spans="1:14" ht="30" customHeight="1">
      <c r="A65" s="10"/>
      <c r="B65" s="210"/>
      <c r="C65" s="9"/>
      <c r="D65" s="29" t="str">
        <f t="shared" ref="D65:F70" si="1">D36</f>
        <v>Purée de carotte</v>
      </c>
      <c r="E65" s="29" t="str">
        <f t="shared" si="1"/>
        <v>Ecrasé de carotte et semoule</v>
      </c>
      <c r="F65" s="30" t="str">
        <f t="shared" si="0"/>
        <v>Semoule</v>
      </c>
      <c r="H65" s="45"/>
      <c r="I65" s="45"/>
      <c r="J65" s="45"/>
    </row>
    <row r="66" spans="1:14" ht="30" customHeight="1">
      <c r="A66" s="10"/>
      <c r="B66" s="210"/>
      <c r="C66" s="9"/>
      <c r="D66" s="29" t="str">
        <f t="shared" si="1"/>
        <v/>
      </c>
      <c r="E66" s="30" t="str">
        <f t="shared" si="1"/>
        <v>Yaourt nature</v>
      </c>
      <c r="F66" s="30" t="str">
        <f t="shared" si="0"/>
        <v>***</v>
      </c>
      <c r="H66" s="45"/>
      <c r="I66" s="45"/>
      <c r="J66" s="45"/>
    </row>
    <row r="67" spans="1:14" ht="30" customHeight="1">
      <c r="A67" s="10"/>
      <c r="B67" s="210"/>
      <c r="C67" s="9"/>
      <c r="D67" s="29" t="str">
        <f t="shared" si="1"/>
        <v>Purée pomme griotte</v>
      </c>
      <c r="E67" s="30" t="str">
        <f t="shared" si="1"/>
        <v>Purée pomme griotte</v>
      </c>
      <c r="F67" s="30" t="str">
        <f t="shared" si="0"/>
        <v>Milk shake pomme griotte</v>
      </c>
      <c r="H67" s="45"/>
      <c r="I67" s="45"/>
      <c r="J67" s="45"/>
    </row>
    <row r="68" spans="1:14" ht="30" customHeight="1">
      <c r="A68" s="10"/>
      <c r="B68" s="210"/>
      <c r="C68" s="9"/>
      <c r="D68" s="48" t="str">
        <f t="shared" si="1"/>
        <v>Yaourt  nature</v>
      </c>
      <c r="E68" s="49" t="str">
        <f t="shared" si="1"/>
        <v>Brie</v>
      </c>
      <c r="F68" s="49" t="str">
        <f t="shared" si="1"/>
        <v>Brie</v>
      </c>
      <c r="H68" s="45"/>
      <c r="I68" s="45"/>
      <c r="J68" s="45"/>
    </row>
    <row r="69" spans="1:14" ht="30" customHeight="1">
      <c r="A69" s="10"/>
      <c r="B69" s="210"/>
      <c r="C69" s="9"/>
      <c r="D69" s="48" t="str">
        <f t="shared" si="1"/>
        <v>Purée pomme cannelle</v>
      </c>
      <c r="E69" s="49" t="str">
        <f t="shared" si="1"/>
        <v>Purée pomme cannelle</v>
      </c>
      <c r="F69" s="49" t="str">
        <f t="shared" si="1"/>
        <v>Banane</v>
      </c>
      <c r="H69" s="45"/>
      <c r="I69" s="45"/>
      <c r="J69" s="45"/>
    </row>
    <row r="70" spans="1:14" ht="30" customHeight="1">
      <c r="A70" s="10"/>
      <c r="B70" s="210"/>
      <c r="C70" s="9"/>
      <c r="D70" s="48">
        <f t="shared" si="1"/>
        <v>0</v>
      </c>
      <c r="E70" s="49">
        <f t="shared" si="1"/>
        <v>0</v>
      </c>
      <c r="F70" s="52">
        <f t="shared" si="1"/>
        <v>0</v>
      </c>
      <c r="H70" s="45"/>
      <c r="I70" s="45"/>
      <c r="J70" s="45"/>
    </row>
    <row r="71" spans="1:14" ht="6.75" customHeight="1">
      <c r="A71" s="10"/>
      <c r="B71" s="12"/>
      <c r="C71" s="9"/>
      <c r="D71" s="78">
        <v>0</v>
      </c>
      <c r="E71" s="53">
        <v>0</v>
      </c>
      <c r="F71" s="95">
        <v>0</v>
      </c>
      <c r="H71" s="45"/>
      <c r="I71" s="45"/>
      <c r="J71" s="45"/>
      <c r="L71" s="41"/>
      <c r="M71" s="41"/>
      <c r="N71" s="41"/>
    </row>
    <row r="72" spans="1:14" ht="30" customHeight="1">
      <c r="A72" s="10"/>
      <c r="B72" s="210" t="s">
        <v>89</v>
      </c>
      <c r="C72" s="9"/>
      <c r="D72" s="79"/>
      <c r="E72" s="28"/>
      <c r="F72" s="96" t="str">
        <f t="shared" ref="F72:F80" si="2">F43</f>
        <v>Carotte râpée citronette</v>
      </c>
      <c r="H72" s="224"/>
      <c r="I72" s="224"/>
      <c r="J72" s="224"/>
    </row>
    <row r="73" spans="1:14" ht="30" customHeight="1">
      <c r="A73" s="10"/>
      <c r="B73" s="210"/>
      <c r="C73" s="9"/>
      <c r="D73" s="29" t="str">
        <f t="shared" ref="D73:E79" si="3">D44</f>
        <v>Sardine au bouillon</v>
      </c>
      <c r="E73" s="30" t="str">
        <f t="shared" si="3"/>
        <v>Sardine au bouillon</v>
      </c>
      <c r="F73" s="97" t="str">
        <f t="shared" si="2"/>
        <v>Rillettes de sardine tomatée</v>
      </c>
      <c r="H73" s="224"/>
      <c r="I73" s="224"/>
      <c r="J73" s="224"/>
    </row>
    <row r="74" spans="1:14" ht="21" customHeight="1">
      <c r="A74" s="10"/>
      <c r="B74" s="210"/>
      <c r="C74" s="9"/>
      <c r="D74" s="43">
        <f t="shared" si="3"/>
        <v>0</v>
      </c>
      <c r="E74" s="44">
        <f t="shared" si="3"/>
        <v>0</v>
      </c>
      <c r="F74" s="108">
        <f t="shared" si="2"/>
        <v>0</v>
      </c>
      <c r="H74" s="224"/>
      <c r="I74" s="224"/>
      <c r="J74" s="224"/>
    </row>
    <row r="75" spans="1:14" ht="30" customHeight="1">
      <c r="A75" s="10"/>
      <c r="B75" s="210"/>
      <c r="C75" s="9"/>
      <c r="D75" s="29" t="str">
        <f t="shared" si="3"/>
        <v>Purée de betterave</v>
      </c>
      <c r="E75" s="30" t="str">
        <f t="shared" si="3"/>
        <v>Ecrasé de betterave coquillette</v>
      </c>
      <c r="F75" s="97" t="str">
        <f t="shared" si="2"/>
        <v>Coquillette</v>
      </c>
      <c r="H75" s="224"/>
      <c r="I75" s="224"/>
      <c r="J75" s="224"/>
    </row>
    <row r="76" spans="1:14" ht="30" customHeight="1">
      <c r="A76" s="10"/>
      <c r="B76" s="210"/>
      <c r="C76" s="9"/>
      <c r="D76" s="29">
        <f t="shared" si="3"/>
        <v>0</v>
      </c>
      <c r="E76" s="30" t="str">
        <f t="shared" si="3"/>
        <v>Petit fromage frais</v>
      </c>
      <c r="F76" s="97" t="str">
        <f t="shared" si="2"/>
        <v>Petit fromage frais</v>
      </c>
      <c r="H76" s="224"/>
      <c r="I76" s="224"/>
      <c r="J76" s="224"/>
    </row>
    <row r="77" spans="1:14" ht="30" customHeight="1">
      <c r="A77" s="10"/>
      <c r="B77" s="210"/>
      <c r="C77" s="9"/>
      <c r="D77" s="29" t="str">
        <f t="shared" si="3"/>
        <v>Purée pomme menthe</v>
      </c>
      <c r="E77" s="29" t="str">
        <f t="shared" si="3"/>
        <v>Purée pomme menthe</v>
      </c>
      <c r="F77" s="97" t="str">
        <f t="shared" si="2"/>
        <v>Purée pomme menthe</v>
      </c>
      <c r="H77" s="224"/>
      <c r="I77" s="224"/>
      <c r="J77" s="224"/>
    </row>
    <row r="78" spans="1:14" ht="30" customHeight="1">
      <c r="A78" s="10"/>
      <c r="B78" s="210"/>
      <c r="C78" s="9"/>
      <c r="D78" s="48" t="str">
        <f t="shared" si="3"/>
        <v>Fromage frais nature</v>
      </c>
      <c r="E78" s="49" t="str">
        <f t="shared" si="3"/>
        <v>Fromage frais nature</v>
      </c>
      <c r="F78" s="48" t="str">
        <f t="shared" si="2"/>
        <v>Fromage frais nature</v>
      </c>
      <c r="H78" s="224"/>
      <c r="I78" s="224"/>
      <c r="J78" s="224"/>
    </row>
    <row r="79" spans="1:14" ht="30" customHeight="1">
      <c r="A79" s="10"/>
      <c r="B79" s="210"/>
      <c r="C79" s="9"/>
      <c r="D79" s="48" t="str">
        <f t="shared" si="3"/>
        <v>Purée pomme banane</v>
      </c>
      <c r="E79" s="49" t="str">
        <f t="shared" si="3"/>
        <v>Purée pomme banane</v>
      </c>
      <c r="F79" s="48" t="str">
        <f t="shared" si="2"/>
        <v>Pomme</v>
      </c>
      <c r="H79" s="224"/>
      <c r="I79" s="224"/>
      <c r="J79" s="224"/>
    </row>
    <row r="80" spans="1:14" ht="30" customHeight="1">
      <c r="A80" s="10"/>
      <c r="B80" s="210"/>
      <c r="C80" s="9"/>
      <c r="D80" s="48"/>
      <c r="E80" s="49" t="str">
        <f>E51</f>
        <v>Moelleux fleur d'oranger</v>
      </c>
      <c r="F80" s="107" t="str">
        <f t="shared" si="2"/>
        <v>Moelleux fleur d'oranger</v>
      </c>
      <c r="H80" s="224"/>
      <c r="I80" s="224"/>
      <c r="J80" s="224"/>
    </row>
    <row r="81" spans="1:18" ht="10.5" customHeight="1">
      <c r="H81" s="45"/>
      <c r="I81" s="45"/>
      <c r="J81" s="45"/>
    </row>
    <row r="82" spans="1:18" ht="18" customHeight="1">
      <c r="D82" s="75" t="s">
        <v>77</v>
      </c>
      <c r="E82" s="76" t="s">
        <v>78</v>
      </c>
      <c r="H82" s="45"/>
      <c r="I82" s="45"/>
      <c r="J82" s="45"/>
    </row>
    <row r="83" spans="1:18" ht="21.75" customHeight="1">
      <c r="D83" s="5" t="str">
        <f>+'S24 5JG'!D63</f>
        <v>P.A. n°3</v>
      </c>
      <c r="H83" s="45"/>
      <c r="I83" s="45"/>
      <c r="J83" s="45"/>
    </row>
    <row r="84" spans="1:18" ht="30" customHeight="1">
      <c r="A84" s="216" t="s">
        <v>81</v>
      </c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</row>
  </sheetData>
  <mergeCells count="19">
    <mergeCell ref="B23:B31"/>
    <mergeCell ref="H23:J24"/>
    <mergeCell ref="H25:J26"/>
    <mergeCell ref="H27:J28"/>
    <mergeCell ref="G1:J1"/>
    <mergeCell ref="B3:B11"/>
    <mergeCell ref="H5:J7"/>
    <mergeCell ref="B13:B21"/>
    <mergeCell ref="H16:J17"/>
    <mergeCell ref="B72:B80"/>
    <mergeCell ref="H72:J80"/>
    <mergeCell ref="A84:R84"/>
    <mergeCell ref="B33:B41"/>
    <mergeCell ref="H41:J41"/>
    <mergeCell ref="B43:B51"/>
    <mergeCell ref="H43:J43"/>
    <mergeCell ref="H44:J62"/>
    <mergeCell ref="B53:B60"/>
    <mergeCell ref="B62:B7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22" zoomScale="39" zoomScaleNormal="40" zoomScaleSheetLayoutView="39" zoomScalePageLayoutView="10" workbookViewId="0">
      <selection activeCell="F28" sqref="F28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'S24 5JG'!D1</f>
        <v xml:space="preserve">NOM DE LA STRUCTURE </v>
      </c>
      <c r="E1" s="3"/>
      <c r="F1" s="54" t="str">
        <f>+'S24 5JG'!F1</f>
        <v>Semaine n° 24- du 10 au 16 juin 2024</v>
      </c>
      <c r="G1" s="222"/>
      <c r="H1" s="222"/>
      <c r="I1" s="222"/>
      <c r="J1" s="222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30" customHeight="1">
      <c r="A3" s="10"/>
      <c r="B3" s="210" t="s">
        <v>5</v>
      </c>
      <c r="C3" s="9"/>
      <c r="D3" s="28" t="str">
        <f>+'S24 5JG'!D3</f>
        <v/>
      </c>
      <c r="E3" s="28">
        <f>+'S24 5JG'!E3</f>
        <v>0</v>
      </c>
      <c r="F3" s="28" t="str">
        <f>'S24 5JG'!F3</f>
        <v>Salade de pâtes risetti estivale</v>
      </c>
    </row>
    <row r="4" spans="1:13" ht="30" customHeight="1">
      <c r="A4" s="10"/>
      <c r="B4" s="210"/>
      <c r="C4" s="9"/>
      <c r="D4" s="30" t="str">
        <f>+'S24 5JG'!D4</f>
        <v>Sauté de porc au bouillon</v>
      </c>
      <c r="E4" s="30" t="str">
        <f>+'S24 5JG'!E4</f>
        <v>Sauté de porc au bouillon</v>
      </c>
      <c r="F4" s="30" t="str">
        <f>+'S24 5JG'!F4</f>
        <v>Sauté de porc au paprika</v>
      </c>
    </row>
    <row r="5" spans="1:13" ht="21" customHeight="1">
      <c r="A5" s="10"/>
      <c r="B5" s="210"/>
      <c r="C5" s="9"/>
      <c r="D5" s="44" t="str">
        <f>+'S24 5JG'!D5</f>
        <v>Colin au bouillon</v>
      </c>
      <c r="E5" s="44" t="str">
        <f>+'S24 5JG'!E5</f>
        <v>Colin au bouillon</v>
      </c>
      <c r="F5" s="44" t="str">
        <f>+'S24 5JG'!F5</f>
        <v>Colin sauce paprika</v>
      </c>
      <c r="H5" s="223"/>
      <c r="I5" s="223"/>
      <c r="J5" s="223"/>
    </row>
    <row r="6" spans="1:13" ht="30" customHeight="1">
      <c r="A6" s="10"/>
      <c r="B6" s="210"/>
      <c r="C6" s="9"/>
      <c r="D6" s="30" t="str">
        <f>+'S24 5JG'!D6</f>
        <v>Purée de petit pois</v>
      </c>
      <c r="E6" s="30" t="str">
        <f>+'S24 5JG'!E6</f>
        <v>Fine de petit pois et boulgour</v>
      </c>
      <c r="F6" s="30" t="str">
        <f>+'S24 5JG'!F6</f>
        <v>Petits pois cuisinés</v>
      </c>
      <c r="H6" s="223"/>
      <c r="I6" s="223"/>
      <c r="J6" s="223"/>
    </row>
    <row r="7" spans="1:13" ht="30" customHeight="1">
      <c r="A7" s="10"/>
      <c r="B7" s="210"/>
      <c r="C7" s="9"/>
      <c r="D7" s="30">
        <f>+'S24 5JG'!D7</f>
        <v>0</v>
      </c>
      <c r="E7" s="30" t="str">
        <f>+'S24 5JG'!E7</f>
        <v>Fromage frais nature</v>
      </c>
      <c r="F7" s="30" t="str">
        <f>+'S24 5JG'!F7</f>
        <v>Fromage frais nature</v>
      </c>
      <c r="H7" s="223"/>
      <c r="I7" s="223"/>
      <c r="J7" s="223"/>
      <c r="L7" s="11"/>
      <c r="M7" s="34"/>
    </row>
    <row r="8" spans="1:13" ht="30" customHeight="1">
      <c r="A8" s="10"/>
      <c r="B8" s="210"/>
      <c r="C8" s="9"/>
      <c r="D8" s="30" t="str">
        <f>+'S24 5JG'!D8</f>
        <v>Purée pomme  4 épices</v>
      </c>
      <c r="E8" s="30" t="str">
        <f>+'S24 5JG'!E8</f>
        <v>Purée pomme  4 épices</v>
      </c>
      <c r="F8" s="66" t="str">
        <f>+'S24 5JG'!F8</f>
        <v>Pomme</v>
      </c>
      <c r="I8" s="67"/>
      <c r="J8" s="67"/>
    </row>
    <row r="9" spans="1:13" ht="30" customHeight="1">
      <c r="A9" s="10"/>
      <c r="B9" s="210"/>
      <c r="C9" s="9"/>
      <c r="D9" s="50" t="str">
        <f>'S24 5JG'!D9</f>
        <v>Fromage frais nature</v>
      </c>
      <c r="E9" s="50" t="str">
        <f>'S24 5JG'!E9</f>
        <v>Fromage frais ail et fines herbes</v>
      </c>
      <c r="F9" s="50" t="str">
        <f>'S24 5JG'!F9</f>
        <v>Fromage frais ail et fines herbes</v>
      </c>
    </row>
    <row r="10" spans="1:13" ht="30" customHeight="1">
      <c r="A10" s="10"/>
      <c r="B10" s="210"/>
      <c r="C10" s="9"/>
      <c r="D10" s="50" t="str">
        <f>'S24 5JG'!D10</f>
        <v>Purée pomme</v>
      </c>
      <c r="E10" s="50" t="str">
        <f>'S24 5JG'!E10</f>
        <v>Purée pomme</v>
      </c>
      <c r="F10" s="50" t="str">
        <f>'S24 5JG'!F10</f>
        <v>Purée pomme</v>
      </c>
    </row>
    <row r="11" spans="1:13" ht="30" customHeight="1">
      <c r="A11" s="10"/>
      <c r="B11" s="210"/>
      <c r="C11" s="9"/>
      <c r="D11" s="51"/>
      <c r="E11" s="50">
        <f>'S24 5JG'!E11</f>
        <v>0</v>
      </c>
      <c r="F11" s="50">
        <f>'S24 5JG'!F11</f>
        <v>0</v>
      </c>
    </row>
    <row r="12" spans="1:13" ht="6" customHeight="1">
      <c r="A12" s="10"/>
      <c r="B12" s="12"/>
      <c r="C12" s="9"/>
      <c r="D12" s="53">
        <f>+'S24 5JG'!D12</f>
        <v>0</v>
      </c>
      <c r="E12" s="53">
        <f>+'S24 5JG'!E12</f>
        <v>0</v>
      </c>
      <c r="F12" s="53">
        <f>+'S24 5JG'!F12</f>
        <v>0</v>
      </c>
    </row>
    <row r="13" spans="1:13" ht="30" customHeight="1">
      <c r="A13" s="10"/>
      <c r="B13" s="210" t="s">
        <v>17</v>
      </c>
      <c r="C13" s="9"/>
      <c r="D13" s="72" t="str">
        <f>+'S24 5JG'!D13</f>
        <v/>
      </c>
      <c r="E13" s="28">
        <f>+'S24 5JG'!E13</f>
        <v>0</v>
      </c>
      <c r="F13" s="47" t="str">
        <f>+'S24 5JG'!F13</f>
        <v>Crème de chou-fleur froide au curry</v>
      </c>
      <c r="H13" s="65"/>
      <c r="I13" s="65"/>
      <c r="J13" s="65"/>
    </row>
    <row r="14" spans="1:13" ht="30" customHeight="1">
      <c r="A14" s="10"/>
      <c r="B14" s="210"/>
      <c r="C14" s="9"/>
      <c r="D14" s="30" t="str">
        <f>+'S24 5JG'!D14</f>
        <v>Purée d'haricot rouge</v>
      </c>
      <c r="E14" s="30" t="str">
        <f>+'S24 5JG'!E14</f>
        <v>Purée d'haricot rouge</v>
      </c>
      <c r="F14" s="30" t="str">
        <f>+'S24 5JG'!F14</f>
        <v>Chili de légumes et riz</v>
      </c>
      <c r="H14" s="65"/>
      <c r="I14" s="65"/>
      <c r="J14" s="65"/>
    </row>
    <row r="15" spans="1:13" ht="21" customHeight="1">
      <c r="A15" s="10"/>
      <c r="B15" s="210"/>
      <c r="C15" s="9"/>
      <c r="D15" s="44">
        <f>+'S24 5JG'!D15</f>
        <v>0</v>
      </c>
      <c r="E15" s="44">
        <f>+'S24 5JG'!E15</f>
        <v>0</v>
      </c>
      <c r="F15" s="44">
        <f>+'S24 5JG'!F15</f>
        <v>0</v>
      </c>
      <c r="H15" s="65"/>
      <c r="I15" s="65"/>
      <c r="J15" s="65"/>
    </row>
    <row r="16" spans="1:13" ht="30" customHeight="1">
      <c r="A16" s="10"/>
      <c r="B16" s="210"/>
      <c r="C16" s="9"/>
      <c r="D16" s="30" t="str">
        <f>+'S24 5JG'!D16</f>
        <v>Purée d'haricot vert</v>
      </c>
      <c r="E16" s="30" t="str">
        <f>+'S24 5JG'!E16</f>
        <v>Fine d'haricot vert et semoule</v>
      </c>
      <c r="F16" s="30" t="str">
        <f>+'S24 5JG'!F16</f>
        <v>***</v>
      </c>
      <c r="H16" s="220"/>
      <c r="I16" s="220"/>
      <c r="J16" s="220"/>
    </row>
    <row r="17" spans="1:16382" ht="30" customHeight="1">
      <c r="A17" s="10"/>
      <c r="B17" s="210"/>
      <c r="C17" s="9"/>
      <c r="D17" s="30">
        <f>+'S24 5JG'!D17</f>
        <v>0</v>
      </c>
      <c r="E17" s="30" t="str">
        <f>+'S24 5JG'!E17</f>
        <v>Saint-Paulin</v>
      </c>
      <c r="F17" s="30" t="str">
        <f>+'S24 5JG'!F17</f>
        <v>Saint-Paulin</v>
      </c>
      <c r="H17" s="220"/>
      <c r="I17" s="220"/>
      <c r="J17" s="220"/>
    </row>
    <row r="18" spans="1:16382" ht="30" customHeight="1">
      <c r="A18" s="10"/>
      <c r="B18" s="210"/>
      <c r="C18" s="9"/>
      <c r="D18" s="30" t="str">
        <f>+'S24 5JG'!D18</f>
        <v>Purée pomme agrume</v>
      </c>
      <c r="E18" s="30" t="str">
        <f>+'S24 5JG'!E18</f>
        <v>Purée pomme agrume</v>
      </c>
      <c r="F18" s="30" t="str">
        <f>+'S24 5JG'!F18</f>
        <v>Orange</v>
      </c>
    </row>
    <row r="19" spans="1:16382" ht="30" customHeight="1">
      <c r="A19" s="10"/>
      <c r="B19" s="210"/>
      <c r="C19" s="9"/>
      <c r="D19" s="50" t="str">
        <f>+'S24 5JG'!D19</f>
        <v>Yaourt nature</v>
      </c>
      <c r="E19" s="50" t="str">
        <f>+'S24 5JG'!E19</f>
        <v>Yaourt nature</v>
      </c>
      <c r="F19" s="50" t="str">
        <f>+'S24 5JG'!F19</f>
        <v>Yaourt nature</v>
      </c>
    </row>
    <row r="20" spans="1:16382" ht="30" customHeight="1">
      <c r="A20" s="10"/>
      <c r="B20" s="210"/>
      <c r="C20" s="9"/>
      <c r="D20" s="50" t="str">
        <f>+'S24 5JG'!D20</f>
        <v>Purée pomme  vanille</v>
      </c>
      <c r="E20" s="50" t="str">
        <f>+'S24 5JG'!E20</f>
        <v>Purée pomme  vanille</v>
      </c>
      <c r="F20" s="50" t="str">
        <f>+'S24 5JG'!F20</f>
        <v>Purée pomme  vanille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1">
        <f>+'S24 5JG'!D21</f>
        <v>0</v>
      </c>
      <c r="E21" s="50" t="str">
        <f>+'S24 5JG'!E21</f>
        <v>Confiture</v>
      </c>
      <c r="F21" s="50" t="str">
        <f>+'S24 5JG'!F21</f>
        <v>Confiture</v>
      </c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>
        <f>+'S24 5JG'!D22</f>
        <v>0</v>
      </c>
      <c r="E22" s="53">
        <f>+'S24 5JG'!E22</f>
        <v>0</v>
      </c>
      <c r="F22" s="53">
        <f>+'S24 5JG'!F22</f>
        <v>0</v>
      </c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72">
        <f>+'S24 5JG'!D23</f>
        <v>0</v>
      </c>
      <c r="E23" s="28">
        <f>+'S24 5JG'!E23</f>
        <v>0</v>
      </c>
      <c r="F23" s="47" t="str">
        <f>+'S24 5JG'!F23</f>
        <v>Houmous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30" t="str">
        <f>+'S24 5JG'!D24</f>
        <v>Emincé de poulet au bouillon</v>
      </c>
      <c r="E24" s="30" t="str">
        <f>+'S24 5JG'!E24</f>
        <v>Emincé de poulet au bouillon</v>
      </c>
      <c r="F24" s="30" t="str">
        <f>+'S24 5JG'!F24</f>
        <v>Emincé de poulet sauce basquaise</v>
      </c>
      <c r="H24" s="211"/>
      <c r="I24" s="211"/>
      <c r="J24" s="211"/>
    </row>
    <row r="25" spans="1:16382" ht="21" customHeight="1">
      <c r="A25" s="10"/>
      <c r="B25" s="210"/>
      <c r="C25" s="9"/>
      <c r="D25" s="44" t="str">
        <f>+'S24 5JG'!D25</f>
        <v>Œuf BIO au bouillon</v>
      </c>
      <c r="E25" s="44" t="str">
        <f>+'S24 5JG'!E25</f>
        <v>Omelette</v>
      </c>
      <c r="F25" s="44" t="str">
        <f>+'S24 5JG'!F25</f>
        <v>Omelette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30" t="str">
        <f>+'S24 5JG'!D26</f>
        <v>Purée de courgette</v>
      </c>
      <c r="E26" s="30" t="str">
        <f>+'S24 5JG'!E26</f>
        <v>Dés de courgette et blé</v>
      </c>
      <c r="F26" s="30" t="str">
        <f>+'S24 5JG'!F26</f>
        <v>Courgette et blé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30">
        <f>+'S24 5JG'!D27</f>
        <v>0</v>
      </c>
      <c r="E27" s="30" t="str">
        <f>+'S24 5JG'!E27</f>
        <v>Pont L'Evêque</v>
      </c>
      <c r="F27" s="30" t="str">
        <f>+'S24 5JG'!F27</f>
        <v>Pont L'Evêque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30" t="str">
        <f>+'S24 5JG'!D28</f>
        <v xml:space="preserve">Purée pomme </v>
      </c>
      <c r="E28" s="30" t="str">
        <f>+'S24 5JG'!E28</f>
        <v xml:space="preserve">Purée pomme </v>
      </c>
      <c r="F28" s="30" t="str">
        <f>+'S24 5JG'!F28</f>
        <v>Kiwi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49" t="str">
        <f>+'S24 5JG'!D29</f>
        <v>Fromage frais nature</v>
      </c>
      <c r="E29" s="49" t="str">
        <f>+'S24 5JG'!E29</f>
        <v>Fromage frais nature</v>
      </c>
      <c r="F29" s="49" t="str">
        <f>+'S24 5JG'!F29</f>
        <v>Fromage frais nature</v>
      </c>
    </row>
    <row r="30" spans="1:16382" ht="30" customHeight="1">
      <c r="A30" s="10"/>
      <c r="B30" s="210"/>
      <c r="C30" s="9"/>
      <c r="D30" s="49" t="str">
        <f>+'S24 5JG'!D30</f>
        <v>Purée pomme raisin sec</v>
      </c>
      <c r="E30" s="49" t="str">
        <f>+'S24 5JG'!E30</f>
        <v>Purée pomme raisin sec</v>
      </c>
      <c r="F30" s="49" t="str">
        <f>+'S24 5JG'!F30</f>
        <v>Purée pomme raisin sec</v>
      </c>
    </row>
    <row r="31" spans="1:16382" ht="30" customHeight="1">
      <c r="A31" s="10"/>
      <c r="B31" s="210"/>
      <c r="C31" s="9"/>
      <c r="D31" s="52">
        <f>+'S24 5JG'!D31</f>
        <v>0</v>
      </c>
      <c r="E31" s="52">
        <f>+'S24 5JG'!E31</f>
        <v>0</v>
      </c>
      <c r="F31" s="52">
        <f>+'S24 5JG'!F31</f>
        <v>0</v>
      </c>
    </row>
    <row r="32" spans="1:16382" ht="6" customHeight="1">
      <c r="A32" s="10"/>
      <c r="B32" s="12"/>
      <c r="C32" s="9"/>
      <c r="D32" s="53">
        <f>+'S24 5JG'!D32</f>
        <v>0</v>
      </c>
      <c r="E32" s="53">
        <f>+'S24 5JG'!E32</f>
        <v>0</v>
      </c>
      <c r="F32" s="53">
        <f>+'S24 5JG'!F32</f>
        <v>0</v>
      </c>
    </row>
    <row r="33" spans="1:14" ht="30" customHeight="1">
      <c r="A33" s="10"/>
      <c r="B33" s="210" t="s">
        <v>41</v>
      </c>
      <c r="C33" s="9"/>
      <c r="D33" s="72" t="str">
        <f>+'S24 5JG'!D33</f>
        <v/>
      </c>
      <c r="E33" s="28">
        <f>+'S24 5JG'!E33</f>
        <v>0</v>
      </c>
      <c r="F33" s="28" t="str">
        <f>+'S24 5JG'!F33</f>
        <v>Tomate basilic</v>
      </c>
      <c r="H33" s="116"/>
      <c r="I33" s="83"/>
      <c r="J33" s="83"/>
    </row>
    <row r="34" spans="1:14" ht="30" customHeight="1">
      <c r="A34" s="10"/>
      <c r="B34" s="210"/>
      <c r="C34" s="9"/>
      <c r="D34" s="30" t="str">
        <f>+'S24 5JG'!D34</f>
        <v>Egrené de bœuf BIO au bouillon</v>
      </c>
      <c r="E34" s="30" t="str">
        <f>+'S24 5JG'!E34</f>
        <v>Egrené de bœuf BIO au bouillon</v>
      </c>
      <c r="F34" s="30" t="str">
        <f>+'S24 5JG'!F34</f>
        <v>Sauté de bœuf au citron</v>
      </c>
      <c r="H34" s="116"/>
      <c r="I34" s="83"/>
      <c r="J34" s="83"/>
    </row>
    <row r="35" spans="1:14" ht="21" customHeight="1">
      <c r="A35" s="10"/>
      <c r="B35" s="210"/>
      <c r="C35" s="9"/>
      <c r="D35" s="44" t="str">
        <f>+'S24 5JG'!D35</f>
        <v>Œuf BIO au bouillon</v>
      </c>
      <c r="E35" s="44" t="str">
        <f>+'S24 5JG'!E35</f>
        <v>Œuf brouillé</v>
      </c>
      <c r="F35" s="44" t="str">
        <f>'S24 5JG'!F35</f>
        <v>Œuf brouillé bio tomate</v>
      </c>
      <c r="H35" s="83"/>
      <c r="I35" s="83"/>
      <c r="J35" s="83"/>
    </row>
    <row r="36" spans="1:14" ht="30" customHeight="1">
      <c r="A36" s="10"/>
      <c r="B36" s="210"/>
      <c r="C36" s="9"/>
      <c r="D36" s="30" t="str">
        <f>+'S24 5JG'!D36</f>
        <v>Purée de carotte</v>
      </c>
      <c r="E36" s="30" t="str">
        <f>+'S24 5JG'!E36</f>
        <v>Ecrasé de carotte et semoule</v>
      </c>
      <c r="F36" s="30" t="str">
        <f>+'S24 5JG'!F36</f>
        <v>Semoule</v>
      </c>
      <c r="H36" s="83"/>
      <c r="I36" s="83"/>
      <c r="J36" s="83"/>
      <c r="L36" s="40"/>
    </row>
    <row r="37" spans="1:14" ht="30" customHeight="1">
      <c r="A37" s="10"/>
      <c r="B37" s="210"/>
      <c r="C37" s="9"/>
      <c r="D37" s="30" t="str">
        <f>+'S24 5JG'!D37</f>
        <v/>
      </c>
      <c r="E37" s="30" t="str">
        <f>+'S24 5JG'!E37</f>
        <v>Yaourt nature</v>
      </c>
      <c r="F37" s="30" t="str">
        <f>+'S24 5JG'!F37</f>
        <v>***</v>
      </c>
      <c r="H37" s="83"/>
      <c r="I37" s="83"/>
      <c r="J37" s="83"/>
      <c r="L37" s="40"/>
    </row>
    <row r="38" spans="1:14" ht="30" customHeight="1">
      <c r="A38" s="10"/>
      <c r="B38" s="210"/>
      <c r="C38" s="9"/>
      <c r="D38" s="30" t="str">
        <f>+'S24 5JG'!D38</f>
        <v>Purée pomme griotte</v>
      </c>
      <c r="E38" s="30" t="str">
        <f>+'S24 5JG'!E38</f>
        <v>Purée pomme griotte</v>
      </c>
      <c r="F38" s="30" t="str">
        <f>+'S24 5JG'!F38</f>
        <v>Milk shake pomme griotte</v>
      </c>
      <c r="H38" s="124" t="s">
        <v>124</v>
      </c>
      <c r="I38" s="83"/>
      <c r="J38" s="83"/>
      <c r="L38" s="41"/>
      <c r="M38" s="41"/>
      <c r="N38" s="41"/>
    </row>
    <row r="39" spans="1:14" ht="30" customHeight="1">
      <c r="A39" s="10"/>
      <c r="B39" s="210"/>
      <c r="C39" s="9"/>
      <c r="D39" s="50" t="str">
        <f>+'S24 5JG'!D39</f>
        <v>Yaourt  nature</v>
      </c>
      <c r="E39" s="50" t="str">
        <f>+'S24 5JG'!E39</f>
        <v>Brie</v>
      </c>
      <c r="F39" s="50" t="str">
        <f>+'S24 5JG'!F39</f>
        <v>Brie</v>
      </c>
      <c r="H39" s="83"/>
      <c r="I39" s="83"/>
      <c r="J39" s="83"/>
      <c r="L39" s="41"/>
      <c r="M39" s="41"/>
      <c r="N39" s="41"/>
    </row>
    <row r="40" spans="1:14" ht="30" customHeight="1">
      <c r="A40" s="10"/>
      <c r="B40" s="210"/>
      <c r="C40" s="9"/>
      <c r="D40" s="50" t="str">
        <f>+'S24 5JG'!D40</f>
        <v>Purée pomme cannelle</v>
      </c>
      <c r="E40" s="50" t="str">
        <f>+'S24 5JG'!E40</f>
        <v>Purée pomme cannelle</v>
      </c>
      <c r="F40" s="50" t="str">
        <f>+'S24 5JG'!F40</f>
        <v>Banane</v>
      </c>
      <c r="H40" s="83"/>
      <c r="I40" s="83"/>
      <c r="J40" s="83"/>
      <c r="L40" s="41"/>
      <c r="M40" s="41"/>
      <c r="N40" s="41"/>
    </row>
    <row r="41" spans="1:14" ht="30" customHeight="1">
      <c r="A41" s="10"/>
      <c r="B41" s="210"/>
      <c r="C41" s="9"/>
      <c r="D41" s="51">
        <f>+'S24 5JG'!D41</f>
        <v>0</v>
      </c>
      <c r="E41" s="51">
        <f>+'S24 5JG'!E41</f>
        <v>0</v>
      </c>
      <c r="F41" s="51">
        <f>+'S24 5JG'!F41</f>
        <v>0</v>
      </c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>
        <f>+'S24 5JG'!D42</f>
        <v>0</v>
      </c>
      <c r="E42" s="53">
        <f>+'S24 5JG'!E42</f>
        <v>0</v>
      </c>
      <c r="F42" s="53">
        <f>+'S24 5JG'!F42</f>
        <v>0</v>
      </c>
      <c r="L42" s="41"/>
      <c r="M42" s="41"/>
      <c r="N42" s="41"/>
    </row>
    <row r="43" spans="1:14" ht="30" customHeight="1">
      <c r="A43" s="10"/>
      <c r="B43" s="210" t="s">
        <v>53</v>
      </c>
      <c r="C43" s="9"/>
      <c r="D43" s="28">
        <f>+'S24 5JG'!D43</f>
        <v>0</v>
      </c>
      <c r="E43" s="28">
        <f>+'S24 5JG'!E43</f>
        <v>0</v>
      </c>
      <c r="F43" s="28" t="str">
        <f>+'S24 5JG'!F43</f>
        <v>Carotte râpée citronette</v>
      </c>
      <c r="H43" s="218" t="str">
        <f>'[1]S07 5JG'!H43:XFD62</f>
        <v>*: ingrédient issu de l'agriculture biologique</v>
      </c>
      <c r="I43" s="218"/>
      <c r="J43" s="218"/>
    </row>
    <row r="44" spans="1:14" ht="30" customHeight="1">
      <c r="A44" s="10"/>
      <c r="B44" s="210"/>
      <c r="C44" s="9"/>
      <c r="D44" s="30" t="str">
        <f>+'S24 5JG'!D44</f>
        <v>Sardine au bouillon</v>
      </c>
      <c r="E44" s="30" t="str">
        <f>+'S24 5JG'!E44</f>
        <v>Sardine au bouillon</v>
      </c>
      <c r="F44" s="30" t="str">
        <f>+'S24 5JG'!F44</f>
        <v>Rillettes de sardine tomatée</v>
      </c>
      <c r="H44" s="218" t="str">
        <f>'S24 5JG'!H44:J62</f>
        <v>Risetti estivale: risetti, concombre, menthe, huile d'oive, sel /Sce paprika: tomate, carotte, farine, oignon, ail, paprika, sucre, sel/ Sce citron: carotte, oignon, farine, citron, ail, huile sel/Chii: riz, haricot rouge,tomate, oignon, maïs, poivron, sel/houmous: pois chiche, ail, paprika, huile colza olive, citron, sel</v>
      </c>
      <c r="I44" s="218"/>
      <c r="J44" s="218"/>
    </row>
    <row r="45" spans="1:14" ht="21" customHeight="1">
      <c r="A45" s="10"/>
      <c r="B45" s="210"/>
      <c r="C45" s="9"/>
      <c r="D45" s="44">
        <f>+'S24 5JG'!D45</f>
        <v>0</v>
      </c>
      <c r="E45" s="44">
        <f>+'S24 5JG'!E45</f>
        <v>0</v>
      </c>
      <c r="F45" s="44">
        <f>+'S24 5JG'!F45</f>
        <v>0</v>
      </c>
      <c r="H45" s="218"/>
      <c r="I45" s="218"/>
      <c r="J45" s="218"/>
    </row>
    <row r="46" spans="1:14" ht="30" customHeight="1">
      <c r="A46" s="10"/>
      <c r="B46" s="210"/>
      <c r="C46" s="9"/>
      <c r="D46" s="30" t="str">
        <f>+'S24 5JG'!D46</f>
        <v>Purée de betterave</v>
      </c>
      <c r="E46" s="30" t="str">
        <f>+'S24 5JG'!E46</f>
        <v>Ecrasé de betterave coquillette</v>
      </c>
      <c r="F46" s="30" t="str">
        <f>'S24 5JG'!F46</f>
        <v>Coquillette</v>
      </c>
      <c r="H46" s="218"/>
      <c r="I46" s="218"/>
      <c r="J46" s="218"/>
    </row>
    <row r="47" spans="1:14" ht="30" customHeight="1">
      <c r="A47" s="10"/>
      <c r="B47" s="210"/>
      <c r="C47" s="9"/>
      <c r="D47" s="30">
        <f>+'S24 5JG'!D47</f>
        <v>0</v>
      </c>
      <c r="E47" s="30" t="str">
        <f>+'S24 5JG'!E47</f>
        <v>Petit fromage frais</v>
      </c>
      <c r="F47" s="30" t="str">
        <f>+'S24 5JG'!F47</f>
        <v>Petit fromage frais</v>
      </c>
      <c r="H47" s="218"/>
      <c r="I47" s="218"/>
      <c r="J47" s="218"/>
    </row>
    <row r="48" spans="1:14" ht="30" customHeight="1">
      <c r="A48" s="10"/>
      <c r="B48" s="210"/>
      <c r="C48" s="9"/>
      <c r="D48" s="30" t="str">
        <f>+'S24 5JG'!D48</f>
        <v>Purée pomme menthe</v>
      </c>
      <c r="E48" s="30" t="str">
        <f>+'S24 5JG'!E48</f>
        <v>Purée pomme menthe</v>
      </c>
      <c r="F48" s="66" t="str">
        <f>+'S24 5JG'!F48</f>
        <v>Purée pomme menthe</v>
      </c>
      <c r="H48" s="218"/>
      <c r="I48" s="218"/>
      <c r="J48" s="218"/>
    </row>
    <row r="49" spans="1:18" ht="30" customHeight="1">
      <c r="A49" s="10"/>
      <c r="B49" s="210"/>
      <c r="C49" s="9"/>
      <c r="D49" s="50" t="str">
        <f>+'S24 5JG'!D49</f>
        <v>Fromage frais nature</v>
      </c>
      <c r="E49" s="50" t="str">
        <f>+'S24 5JG'!E49</f>
        <v>Fromage frais nature</v>
      </c>
      <c r="F49" s="50" t="str">
        <f>+'S24 5JG'!F49</f>
        <v>Fromage frais nature</v>
      </c>
      <c r="H49" s="218"/>
      <c r="I49" s="218"/>
      <c r="J49" s="218"/>
    </row>
    <row r="50" spans="1:18" ht="30" customHeight="1">
      <c r="A50" s="10"/>
      <c r="B50" s="210"/>
      <c r="C50" s="9"/>
      <c r="D50" s="50" t="str">
        <f>+'S24 5JG'!D50</f>
        <v>Purée pomme banane</v>
      </c>
      <c r="E50" s="50" t="str">
        <f>+'S24 5JG'!E50</f>
        <v>Purée pomme banane</v>
      </c>
      <c r="F50" s="50" t="str">
        <f>+'S24 5JG'!F50</f>
        <v>Pomme</v>
      </c>
      <c r="H50" s="218"/>
      <c r="I50" s="218"/>
      <c r="J50" s="218"/>
    </row>
    <row r="51" spans="1:18" ht="30" customHeight="1">
      <c r="A51" s="10"/>
      <c r="B51" s="210"/>
      <c r="C51" s="9"/>
      <c r="D51" s="51">
        <f>+'S24 5JG'!D51</f>
        <v>0</v>
      </c>
      <c r="E51" s="50" t="str">
        <f>+'S24 5JG'!E51</f>
        <v>Moelleux fleur d'oranger</v>
      </c>
      <c r="F51" s="51" t="str">
        <f>+'S24 5JG'!F51</f>
        <v>Moelleux fleur d'oranger</v>
      </c>
      <c r="H51" s="218"/>
      <c r="I51" s="218"/>
      <c r="J51" s="218"/>
    </row>
    <row r="52" spans="1:18" ht="7.5" hidden="1" customHeight="1">
      <c r="A52" s="10"/>
      <c r="B52" s="12"/>
      <c r="C52" s="9"/>
      <c r="D52" s="15"/>
      <c r="E52" s="16"/>
      <c r="F52" s="31"/>
      <c r="H52" s="218"/>
      <c r="I52" s="218"/>
      <c r="J52" s="218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18"/>
      <c r="I53" s="218"/>
      <c r="J53" s="218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18"/>
      <c r="I54" s="218"/>
      <c r="J54" s="218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18"/>
      <c r="I55" s="218"/>
      <c r="J55" s="218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18"/>
      <c r="I56" s="218"/>
      <c r="J56" s="218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18"/>
      <c r="I57" s="218"/>
      <c r="J57" s="218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18"/>
      <c r="I58" s="218"/>
      <c r="J58" s="218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18"/>
      <c r="I59" s="218"/>
      <c r="J59" s="218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18"/>
      <c r="I60" s="218"/>
      <c r="J60" s="218"/>
    </row>
    <row r="61" spans="1:18" ht="10.5" customHeight="1">
      <c r="H61" s="218"/>
      <c r="I61" s="218"/>
      <c r="J61" s="218"/>
    </row>
    <row r="62" spans="1:18" ht="18" customHeight="1">
      <c r="D62" s="75" t="s">
        <v>77</v>
      </c>
      <c r="E62" s="76" t="s">
        <v>78</v>
      </c>
      <c r="H62" s="218"/>
      <c r="I62" s="218"/>
      <c r="J62" s="218"/>
    </row>
    <row r="63" spans="1:18" ht="21.75" customHeight="1">
      <c r="D63" s="5" t="str">
        <f>+'S24 5JG'!D63</f>
        <v>P.A. n°3</v>
      </c>
      <c r="H63" s="130"/>
      <c r="I63" s="130"/>
      <c r="J63" s="130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</sheetData>
  <mergeCells count="16">
    <mergeCell ref="B23:B31"/>
    <mergeCell ref="H23:J24"/>
    <mergeCell ref="H25:J26"/>
    <mergeCell ref="H27:J28"/>
    <mergeCell ref="G1:J1"/>
    <mergeCell ref="B3:B11"/>
    <mergeCell ref="H5:J7"/>
    <mergeCell ref="B13:B21"/>
    <mergeCell ref="H16:J17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C88"/>
  <sheetViews>
    <sheetView showGridLines="0" showZeros="0" showWhiteSpace="0" view="pageBreakPreview" topLeftCell="D1" zoomScale="39" zoomScaleNormal="40" zoomScaleSheetLayoutView="39" zoomScalePageLayoutView="10" workbookViewId="0">
      <selection activeCell="F41" sqref="F41"/>
    </sheetView>
  </sheetViews>
  <sheetFormatPr baseColWidth="10" defaultColWidth="0" defaultRowHeight="18"/>
  <cols>
    <col min="1" max="1" width="2.5703125" style="4" customWidth="1"/>
    <col min="2" max="2" width="7.7109375" style="25" customWidth="1"/>
    <col min="3" max="3" width="2.140625" style="25" customWidth="1"/>
    <col min="4" max="4" width="80.7109375" style="26" customWidth="1"/>
    <col min="5" max="5" width="90.7109375" style="27" customWidth="1"/>
    <col min="6" max="6" width="100.7109375" style="26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0</v>
      </c>
      <c r="E1" s="3"/>
      <c r="F1" s="54" t="s">
        <v>141</v>
      </c>
      <c r="G1" s="225" t="s">
        <v>142</v>
      </c>
      <c r="H1" s="225"/>
      <c r="I1" s="225"/>
      <c r="J1" s="225"/>
    </row>
    <row r="2" spans="1:13" ht="34.5" customHeight="1">
      <c r="A2" s="6"/>
      <c r="B2" s="7"/>
      <c r="C2" s="8"/>
      <c r="D2" s="109" t="s">
        <v>2</v>
      </c>
      <c r="E2" s="110" t="s">
        <v>3</v>
      </c>
      <c r="F2" s="111" t="s">
        <v>4</v>
      </c>
    </row>
    <row r="3" spans="1:13" ht="30" customHeight="1">
      <c r="A3" s="10"/>
      <c r="B3" s="210" t="s">
        <v>5</v>
      </c>
      <c r="C3" s="9"/>
      <c r="D3" s="82"/>
      <c r="E3" s="68"/>
      <c r="F3" s="82" t="s">
        <v>143</v>
      </c>
    </row>
    <row r="4" spans="1:13" ht="30" customHeight="1">
      <c r="A4" s="10"/>
      <c r="B4" s="210"/>
      <c r="C4" s="9"/>
      <c r="D4" s="68" t="s">
        <v>144</v>
      </c>
      <c r="E4" s="68" t="s">
        <v>144</v>
      </c>
      <c r="F4" s="68" t="s">
        <v>145</v>
      </c>
    </row>
    <row r="5" spans="1:13" ht="21" customHeight="1">
      <c r="A5" s="10"/>
      <c r="B5" s="210"/>
      <c r="C5" s="9"/>
      <c r="D5" s="77"/>
      <c r="E5" s="77"/>
      <c r="F5" s="77"/>
      <c r="I5" s="214"/>
      <c r="J5" s="214"/>
    </row>
    <row r="6" spans="1:13" ht="30" customHeight="1">
      <c r="A6" s="10"/>
      <c r="B6" s="210"/>
      <c r="C6" s="9"/>
      <c r="D6" s="68" t="s">
        <v>146</v>
      </c>
      <c r="E6" s="30" t="s">
        <v>147</v>
      </c>
      <c r="F6" s="68" t="s">
        <v>148</v>
      </c>
      <c r="I6" s="214"/>
      <c r="J6" s="214"/>
    </row>
    <row r="7" spans="1:13" ht="30" customHeight="1">
      <c r="A7" s="10"/>
      <c r="B7" s="210"/>
      <c r="C7" s="9"/>
      <c r="D7" s="68"/>
      <c r="E7" s="30" t="s">
        <v>11</v>
      </c>
      <c r="F7" s="30" t="s">
        <v>11</v>
      </c>
      <c r="I7" s="214"/>
      <c r="J7" s="214"/>
      <c r="L7" s="11"/>
      <c r="M7" s="34"/>
    </row>
    <row r="8" spans="1:13" ht="30" customHeight="1">
      <c r="A8" s="10"/>
      <c r="B8" s="210"/>
      <c r="C8" s="9"/>
      <c r="D8" s="68" t="s">
        <v>149</v>
      </c>
      <c r="E8" s="68" t="s">
        <v>149</v>
      </c>
      <c r="F8" s="68" t="s">
        <v>13</v>
      </c>
      <c r="I8" s="214"/>
      <c r="J8" s="214"/>
    </row>
    <row r="9" spans="1:13" ht="30" customHeight="1">
      <c r="A9" s="10"/>
      <c r="B9" s="210"/>
      <c r="C9" s="9"/>
      <c r="D9" s="50" t="s">
        <v>150</v>
      </c>
      <c r="E9" s="50" t="s">
        <v>150</v>
      </c>
      <c r="F9" s="50" t="s">
        <v>150</v>
      </c>
    </row>
    <row r="10" spans="1:13" ht="30" customHeight="1">
      <c r="A10" s="10"/>
      <c r="B10" s="210"/>
      <c r="C10" s="9"/>
      <c r="D10" s="50" t="s">
        <v>100</v>
      </c>
      <c r="E10" s="50" t="s">
        <v>100</v>
      </c>
      <c r="F10" s="50" t="s">
        <v>100</v>
      </c>
    </row>
    <row r="11" spans="1:13" ht="30" customHeight="1">
      <c r="A11" s="10"/>
      <c r="B11" s="210"/>
      <c r="C11" s="9"/>
      <c r="D11" s="51"/>
      <c r="E11" s="51" t="s">
        <v>230</v>
      </c>
      <c r="F11" s="51" t="s">
        <v>230</v>
      </c>
    </row>
    <row r="12" spans="1:13" ht="6" customHeight="1">
      <c r="A12" s="10"/>
      <c r="B12" s="12"/>
      <c r="C12" s="9"/>
      <c r="D12" s="13"/>
      <c r="E12" s="13"/>
      <c r="F12" s="13"/>
    </row>
    <row r="13" spans="1:13" ht="30" customHeight="1">
      <c r="A13" s="10"/>
      <c r="B13" s="210" t="s">
        <v>17</v>
      </c>
      <c r="C13" s="9"/>
      <c r="D13" s="72" t="s">
        <v>18</v>
      </c>
      <c r="E13" s="28"/>
      <c r="F13" s="82" t="s">
        <v>151</v>
      </c>
      <c r="H13" s="64"/>
      <c r="I13" s="64"/>
      <c r="J13" s="64"/>
    </row>
    <row r="14" spans="1:13" ht="30" customHeight="1">
      <c r="A14" s="10"/>
      <c r="B14" s="210"/>
      <c r="C14" s="9"/>
      <c r="D14" s="68" t="s">
        <v>152</v>
      </c>
      <c r="E14" s="68" t="s">
        <v>152</v>
      </c>
      <c r="F14" s="68" t="s">
        <v>153</v>
      </c>
      <c r="H14" s="64"/>
      <c r="I14" s="64"/>
      <c r="J14" s="64"/>
    </row>
    <row r="15" spans="1:13" ht="21" customHeight="1">
      <c r="A15" s="10"/>
      <c r="B15" s="210"/>
      <c r="C15" s="9"/>
      <c r="D15" s="44"/>
      <c r="E15" s="44"/>
      <c r="F15" s="44"/>
      <c r="H15" s="64"/>
      <c r="I15" s="64"/>
      <c r="J15" s="64"/>
    </row>
    <row r="16" spans="1:13" ht="30" customHeight="1">
      <c r="A16" s="10"/>
      <c r="B16" s="210"/>
      <c r="C16" s="9"/>
      <c r="D16" s="30" t="s">
        <v>45</v>
      </c>
      <c r="E16" s="30" t="s">
        <v>154</v>
      </c>
      <c r="F16" s="30" t="s">
        <v>10</v>
      </c>
      <c r="H16" s="215"/>
      <c r="I16" s="215"/>
      <c r="J16" s="215"/>
    </row>
    <row r="17" spans="1:16382" ht="30" customHeight="1">
      <c r="A17" s="10"/>
      <c r="B17" s="210"/>
      <c r="C17" s="9"/>
      <c r="D17" s="30" t="s">
        <v>18</v>
      </c>
      <c r="E17" s="68" t="s">
        <v>33</v>
      </c>
      <c r="F17" s="68" t="s">
        <v>33</v>
      </c>
      <c r="H17" s="215"/>
      <c r="I17" s="215"/>
      <c r="J17" s="215"/>
    </row>
    <row r="18" spans="1:16382" ht="30" customHeight="1">
      <c r="A18" s="10"/>
      <c r="B18" s="210"/>
      <c r="C18" s="9"/>
      <c r="D18" s="30" t="s">
        <v>51</v>
      </c>
      <c r="E18" s="30" t="s">
        <v>51</v>
      </c>
      <c r="F18" s="30" t="s">
        <v>64</v>
      </c>
    </row>
    <row r="19" spans="1:16382" ht="30" customHeight="1">
      <c r="A19" s="10"/>
      <c r="B19" s="210"/>
      <c r="C19" s="9"/>
      <c r="D19" s="49" t="s">
        <v>150</v>
      </c>
      <c r="E19" s="49" t="s">
        <v>155</v>
      </c>
      <c r="F19" s="49" t="s">
        <v>155</v>
      </c>
    </row>
    <row r="20" spans="1:16382" ht="30" customHeight="1">
      <c r="A20" s="10"/>
      <c r="B20" s="210"/>
      <c r="C20" s="9"/>
      <c r="D20" s="49" t="s">
        <v>156</v>
      </c>
      <c r="E20" s="49" t="s">
        <v>156</v>
      </c>
      <c r="F20" s="49" t="s">
        <v>156</v>
      </c>
      <c r="H20" s="46"/>
      <c r="I20" s="46"/>
      <c r="J20" s="46"/>
    </row>
    <row r="21" spans="1:16382" s="35" customFormat="1" ht="30" customHeight="1">
      <c r="A21" s="10"/>
      <c r="B21" s="210"/>
      <c r="C21" s="9"/>
      <c r="D21" s="52"/>
      <c r="E21" s="52"/>
      <c r="F21" s="52"/>
      <c r="G21" s="4"/>
      <c r="H21" s="46"/>
      <c r="I21" s="46"/>
      <c r="J21" s="46"/>
    </row>
    <row r="22" spans="1:16382" s="35" customFormat="1" ht="6" customHeight="1">
      <c r="A22" s="10"/>
      <c r="B22" s="12"/>
      <c r="C22" s="9"/>
      <c r="D22" s="53"/>
      <c r="E22" s="53"/>
      <c r="F22" s="53"/>
      <c r="G22" s="4"/>
      <c r="H22" s="38"/>
      <c r="I22" s="38"/>
      <c r="J22" s="39"/>
    </row>
    <row r="23" spans="1:16382" s="35" customFormat="1" ht="30" customHeight="1">
      <c r="A23" s="10"/>
      <c r="B23" s="210" t="s">
        <v>30</v>
      </c>
      <c r="C23" s="9"/>
      <c r="D23" s="82"/>
      <c r="E23" s="82"/>
      <c r="F23" s="82" t="s">
        <v>157</v>
      </c>
      <c r="G23" s="4"/>
      <c r="H23" s="211"/>
      <c r="I23" s="211"/>
      <c r="J23" s="211"/>
    </row>
    <row r="24" spans="1:16382" ht="30" customHeight="1">
      <c r="A24" s="10"/>
      <c r="B24" s="210"/>
      <c r="C24" s="9"/>
      <c r="D24" s="68" t="s">
        <v>158</v>
      </c>
      <c r="E24" s="68" t="s">
        <v>158</v>
      </c>
      <c r="F24" s="68" t="s">
        <v>159</v>
      </c>
      <c r="H24" s="211"/>
      <c r="I24" s="211"/>
      <c r="J24" s="211"/>
    </row>
    <row r="25" spans="1:16382" ht="21" customHeight="1">
      <c r="A25" s="10"/>
      <c r="B25" s="210"/>
      <c r="C25" s="9"/>
      <c r="D25" s="44" t="s">
        <v>33</v>
      </c>
      <c r="E25" s="44" t="s">
        <v>56</v>
      </c>
      <c r="F25" s="44" t="s">
        <v>56</v>
      </c>
      <c r="H25" s="212"/>
      <c r="I25" s="212"/>
      <c r="J25" s="212"/>
    </row>
    <row r="26" spans="1:16382" s="37" customFormat="1" ht="30" customHeight="1">
      <c r="A26" s="10"/>
      <c r="B26" s="210"/>
      <c r="C26" s="9"/>
      <c r="D26" s="68" t="s">
        <v>59</v>
      </c>
      <c r="E26" s="68" t="s">
        <v>160</v>
      </c>
      <c r="F26" s="68" t="s">
        <v>161</v>
      </c>
      <c r="G26" s="4"/>
      <c r="H26" s="212"/>
      <c r="I26" s="212"/>
      <c r="J26" s="212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pans="1:16382" s="37" customFormat="1" ht="30" customHeight="1">
      <c r="A27" s="10"/>
      <c r="B27" s="210"/>
      <c r="C27" s="9"/>
      <c r="D27" s="68"/>
      <c r="E27" s="30" t="s">
        <v>162</v>
      </c>
      <c r="F27" s="30" t="s">
        <v>162</v>
      </c>
      <c r="G27" s="4"/>
      <c r="H27" s="212"/>
      <c r="I27" s="212"/>
      <c r="J27" s="212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pans="1:16382" s="37" customFormat="1" ht="30" customHeight="1">
      <c r="A28" s="10"/>
      <c r="B28" s="210"/>
      <c r="C28" s="9"/>
      <c r="D28" s="68" t="s">
        <v>12</v>
      </c>
      <c r="E28" s="68" t="s">
        <v>12</v>
      </c>
      <c r="F28" s="68" t="s">
        <v>52</v>
      </c>
      <c r="G28" s="4"/>
      <c r="H28" s="212"/>
      <c r="I28" s="212"/>
      <c r="J28" s="212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pans="1:16382" ht="30" customHeight="1">
      <c r="A29" s="10"/>
      <c r="B29" s="210"/>
      <c r="C29" s="9"/>
      <c r="D29" s="138" t="s">
        <v>28</v>
      </c>
      <c r="E29" s="138" t="s">
        <v>163</v>
      </c>
      <c r="F29" s="138" t="s">
        <v>163</v>
      </c>
    </row>
    <row r="30" spans="1:16382" ht="30" customHeight="1">
      <c r="A30" s="10"/>
      <c r="B30" s="210"/>
      <c r="C30" s="9"/>
      <c r="D30" s="135" t="s">
        <v>65</v>
      </c>
      <c r="E30" s="135" t="s">
        <v>65</v>
      </c>
      <c r="F30" s="135" t="s">
        <v>65</v>
      </c>
    </row>
    <row r="31" spans="1:16382" ht="30" customHeight="1">
      <c r="A31" s="10"/>
      <c r="B31" s="210"/>
      <c r="C31" s="9"/>
      <c r="D31" s="139"/>
      <c r="E31" s="139" t="s">
        <v>164</v>
      </c>
      <c r="F31" s="139" t="s">
        <v>164</v>
      </c>
    </row>
    <row r="32" spans="1:16382" ht="6" customHeight="1">
      <c r="A32" s="10"/>
      <c r="B32" s="12"/>
      <c r="C32" s="9"/>
      <c r="D32" s="53"/>
      <c r="E32" s="53"/>
      <c r="F32" s="53"/>
    </row>
    <row r="33" spans="1:14" ht="30" customHeight="1">
      <c r="A33" s="10"/>
      <c r="B33" s="210" t="s">
        <v>41</v>
      </c>
      <c r="C33" s="9"/>
      <c r="D33" s="140"/>
      <c r="E33" s="82"/>
      <c r="F33" s="186" t="s">
        <v>165</v>
      </c>
    </row>
    <row r="34" spans="1:14" ht="30" customHeight="1">
      <c r="A34" s="10"/>
      <c r="B34" s="210"/>
      <c r="C34" s="9"/>
      <c r="D34" s="68" t="s">
        <v>92</v>
      </c>
      <c r="E34" s="68" t="s">
        <v>227</v>
      </c>
      <c r="F34" s="187" t="s">
        <v>228</v>
      </c>
    </row>
    <row r="35" spans="1:14" ht="21" customHeight="1">
      <c r="A35" s="10"/>
      <c r="B35" s="210"/>
      <c r="C35" s="9"/>
      <c r="D35" s="44" t="s">
        <v>20</v>
      </c>
      <c r="E35" s="44" t="s">
        <v>20</v>
      </c>
      <c r="F35" s="188" t="s">
        <v>166</v>
      </c>
    </row>
    <row r="36" spans="1:14" ht="30" customHeight="1">
      <c r="A36" s="10"/>
      <c r="B36" s="210"/>
      <c r="C36" s="9"/>
      <c r="D36" s="30" t="s">
        <v>35</v>
      </c>
      <c r="E36" s="30" t="s">
        <v>35</v>
      </c>
      <c r="F36" s="187" t="s">
        <v>35</v>
      </c>
      <c r="L36" s="40"/>
    </row>
    <row r="37" spans="1:14" ht="30" customHeight="1">
      <c r="A37" s="10"/>
      <c r="B37" s="210"/>
      <c r="C37" s="9"/>
      <c r="D37" s="68"/>
      <c r="E37" s="68" t="s">
        <v>28</v>
      </c>
      <c r="F37" s="187" t="s">
        <v>10</v>
      </c>
      <c r="L37" s="40"/>
    </row>
    <row r="38" spans="1:14" ht="30" customHeight="1">
      <c r="A38" s="10"/>
      <c r="B38" s="210"/>
      <c r="C38" s="9"/>
      <c r="D38" s="68" t="s">
        <v>29</v>
      </c>
      <c r="E38" s="68" t="s">
        <v>29</v>
      </c>
      <c r="F38" s="187" t="s">
        <v>167</v>
      </c>
      <c r="L38" s="41"/>
      <c r="M38" s="41"/>
      <c r="N38" s="41"/>
    </row>
    <row r="39" spans="1:14" ht="30" customHeight="1">
      <c r="A39" s="10"/>
      <c r="B39" s="210"/>
      <c r="C39" s="9"/>
      <c r="D39" s="138" t="s">
        <v>28</v>
      </c>
      <c r="E39" s="49" t="s">
        <v>50</v>
      </c>
      <c r="F39" s="49" t="s">
        <v>50</v>
      </c>
      <c r="L39" s="41"/>
      <c r="M39" s="41"/>
      <c r="N39" s="41"/>
    </row>
    <row r="40" spans="1:14" ht="30" customHeight="1">
      <c r="A40" s="10"/>
      <c r="B40" s="210"/>
      <c r="C40" s="9"/>
      <c r="D40" s="49" t="s">
        <v>139</v>
      </c>
      <c r="E40" s="49" t="s">
        <v>139</v>
      </c>
      <c r="F40" s="49" t="s">
        <v>85</v>
      </c>
      <c r="L40" s="41"/>
      <c r="M40" s="41"/>
      <c r="N40" s="41"/>
    </row>
    <row r="41" spans="1:14" ht="30" customHeight="1">
      <c r="A41" s="10"/>
      <c r="B41" s="210"/>
      <c r="C41" s="9"/>
      <c r="D41" s="52"/>
      <c r="E41" s="52"/>
      <c r="F41" s="52"/>
      <c r="H41" s="217" t="str">
        <f>'[1]S07 5JG'!H41:J41</f>
        <v>Composition des plats:</v>
      </c>
      <c r="I41" s="217"/>
      <c r="J41" s="217"/>
      <c r="L41" s="41"/>
      <c r="M41" s="41"/>
      <c r="N41" s="41"/>
    </row>
    <row r="42" spans="1:14" ht="6.75" customHeight="1">
      <c r="A42" s="10"/>
      <c r="B42" s="12"/>
      <c r="C42" s="9"/>
      <c r="D42" s="53"/>
      <c r="E42" s="53"/>
      <c r="F42" s="53"/>
      <c r="L42" s="41"/>
      <c r="M42" s="41"/>
      <c r="N42" s="41"/>
    </row>
    <row r="43" spans="1:14" ht="30" customHeight="1">
      <c r="A43" s="10"/>
      <c r="B43" s="210" t="s">
        <v>53</v>
      </c>
      <c r="C43" s="9"/>
      <c r="D43" s="140"/>
      <c r="E43" s="82"/>
      <c r="F43" s="82" t="s">
        <v>168</v>
      </c>
      <c r="H43" s="218" t="str">
        <f>'[1]S07 5JG'!H43:XFD62</f>
        <v>*: ingrédient issu de l'agriculture biologique</v>
      </c>
      <c r="I43" s="218"/>
      <c r="J43" s="218"/>
    </row>
    <row r="44" spans="1:14" ht="30" customHeight="1">
      <c r="A44" s="10"/>
      <c r="B44" s="210"/>
      <c r="C44" s="9"/>
      <c r="D44" s="68" t="s">
        <v>55</v>
      </c>
      <c r="E44" s="68" t="s">
        <v>34</v>
      </c>
      <c r="F44" s="68" t="s">
        <v>34</v>
      </c>
      <c r="H44" s="218" t="s">
        <v>169</v>
      </c>
      <c r="I44" s="218"/>
      <c r="J44" s="218"/>
    </row>
    <row r="45" spans="1:14" ht="21" customHeight="1">
      <c r="A45" s="10"/>
      <c r="B45" s="210"/>
      <c r="C45" s="9"/>
      <c r="D45" s="44"/>
      <c r="E45" s="44"/>
      <c r="F45" s="44"/>
      <c r="H45" s="218"/>
      <c r="I45" s="218"/>
      <c r="J45" s="218"/>
    </row>
    <row r="46" spans="1:14" ht="30" customHeight="1">
      <c r="A46" s="10"/>
      <c r="B46" s="210"/>
      <c r="C46" s="9"/>
      <c r="D46" s="30" t="s">
        <v>9</v>
      </c>
      <c r="E46" s="30" t="s">
        <v>9</v>
      </c>
      <c r="F46" s="68" t="s">
        <v>170</v>
      </c>
      <c r="H46" s="218"/>
      <c r="I46" s="218"/>
      <c r="J46" s="218"/>
    </row>
    <row r="47" spans="1:14" ht="30" customHeight="1">
      <c r="A47" s="10"/>
      <c r="B47" s="210"/>
      <c r="C47" s="9"/>
      <c r="D47" s="68"/>
      <c r="E47" s="68" t="s">
        <v>171</v>
      </c>
      <c r="F47" s="68" t="s">
        <v>171</v>
      </c>
      <c r="H47" s="218"/>
      <c r="I47" s="218"/>
      <c r="J47" s="218"/>
    </row>
    <row r="48" spans="1:14" ht="30" customHeight="1">
      <c r="A48" s="10"/>
      <c r="B48" s="210"/>
      <c r="C48" s="9"/>
      <c r="D48" s="68" t="s">
        <v>172</v>
      </c>
      <c r="E48" s="68" t="s">
        <v>172</v>
      </c>
      <c r="F48" s="68" t="s">
        <v>172</v>
      </c>
      <c r="H48" s="218"/>
      <c r="I48" s="218"/>
      <c r="J48" s="218"/>
    </row>
    <row r="49" spans="1:18" ht="30" customHeight="1">
      <c r="A49" s="10"/>
      <c r="B49" s="210"/>
      <c r="C49" s="9"/>
      <c r="D49" s="49" t="s">
        <v>82</v>
      </c>
      <c r="E49" s="49" t="s">
        <v>173</v>
      </c>
      <c r="F49" s="49" t="s">
        <v>173</v>
      </c>
      <c r="H49" s="218"/>
      <c r="I49" s="218"/>
      <c r="J49" s="218"/>
    </row>
    <row r="50" spans="1:18" ht="30" customHeight="1">
      <c r="A50" s="10"/>
      <c r="B50" s="210"/>
      <c r="C50" s="9"/>
      <c r="D50" s="49" t="s">
        <v>174</v>
      </c>
      <c r="E50" s="49" t="s">
        <v>175</v>
      </c>
      <c r="F50" s="49" t="s">
        <v>52</v>
      </c>
      <c r="H50" s="218"/>
      <c r="I50" s="218"/>
      <c r="J50" s="218"/>
    </row>
    <row r="51" spans="1:18" ht="30" customHeight="1">
      <c r="A51" s="10"/>
      <c r="B51" s="210"/>
      <c r="C51" s="9"/>
      <c r="D51" s="52"/>
      <c r="E51" s="52"/>
      <c r="F51" s="52"/>
      <c r="H51" s="218"/>
      <c r="I51" s="218"/>
      <c r="J51" s="218"/>
    </row>
    <row r="52" spans="1:18" ht="7.5" hidden="1" customHeight="1">
      <c r="A52" s="10"/>
      <c r="B52" s="12"/>
      <c r="C52" s="9"/>
      <c r="D52" s="15"/>
      <c r="E52" s="16"/>
      <c r="F52" s="31"/>
      <c r="H52" s="218"/>
      <c r="I52" s="218"/>
      <c r="J52" s="218"/>
    </row>
    <row r="53" spans="1:18" ht="25.5" hidden="1" customHeight="1">
      <c r="A53" s="10"/>
      <c r="B53" s="210" t="s">
        <v>67</v>
      </c>
      <c r="C53" s="9"/>
      <c r="D53" s="17"/>
      <c r="E53" s="18"/>
      <c r="F53" s="32" t="s">
        <v>68</v>
      </c>
      <c r="H53" s="218"/>
      <c r="I53" s="218"/>
      <c r="J53" s="218"/>
    </row>
    <row r="54" spans="1:18" ht="25.5" hidden="1" customHeight="1">
      <c r="A54" s="10"/>
      <c r="B54" s="210"/>
      <c r="C54" s="9"/>
      <c r="D54" s="19" t="s">
        <v>69</v>
      </c>
      <c r="E54" s="20" t="s">
        <v>69</v>
      </c>
      <c r="F54" s="19" t="s">
        <v>69</v>
      </c>
      <c r="H54" s="218"/>
      <c r="I54" s="218"/>
      <c r="J54" s="218"/>
    </row>
    <row r="55" spans="1:18" ht="25.5" hidden="1" customHeight="1">
      <c r="A55" s="10"/>
      <c r="B55" s="210"/>
      <c r="C55" s="9"/>
      <c r="D55" s="19" t="s">
        <v>70</v>
      </c>
      <c r="E55" s="20" t="s">
        <v>70</v>
      </c>
      <c r="F55" s="19" t="s">
        <v>71</v>
      </c>
      <c r="H55" s="218"/>
      <c r="I55" s="218"/>
      <c r="J55" s="218"/>
    </row>
    <row r="56" spans="1:18" ht="25.5" hidden="1" customHeight="1">
      <c r="A56" s="10"/>
      <c r="B56" s="210"/>
      <c r="C56" s="9"/>
      <c r="D56" s="19" t="s">
        <v>18</v>
      </c>
      <c r="E56" s="20" t="s">
        <v>72</v>
      </c>
      <c r="F56" s="19" t="s">
        <v>72</v>
      </c>
      <c r="H56" s="218"/>
      <c r="I56" s="218"/>
      <c r="J56" s="218"/>
    </row>
    <row r="57" spans="1:18" ht="25.5" hidden="1" customHeight="1">
      <c r="A57" s="10"/>
      <c r="B57" s="210"/>
      <c r="C57" s="9"/>
      <c r="D57" s="19" t="s">
        <v>73</v>
      </c>
      <c r="E57" s="20" t="s">
        <v>73</v>
      </c>
      <c r="F57" s="33" t="s">
        <v>73</v>
      </c>
      <c r="H57" s="218"/>
      <c r="I57" s="218"/>
      <c r="J57" s="218"/>
    </row>
    <row r="58" spans="1:18" ht="25.5" hidden="1" customHeight="1">
      <c r="A58" s="10"/>
      <c r="B58" s="210"/>
      <c r="C58" s="9"/>
      <c r="D58" s="21" t="s">
        <v>33</v>
      </c>
      <c r="E58" s="22" t="s">
        <v>33</v>
      </c>
      <c r="F58" s="21" t="s">
        <v>33</v>
      </c>
      <c r="H58" s="218"/>
      <c r="I58" s="218"/>
      <c r="J58" s="218"/>
    </row>
    <row r="59" spans="1:18" ht="25.5" hidden="1" customHeight="1">
      <c r="A59" s="10"/>
      <c r="B59" s="210"/>
      <c r="C59" s="9"/>
      <c r="D59" s="21" t="s">
        <v>74</v>
      </c>
      <c r="E59" s="22" t="s">
        <v>74</v>
      </c>
      <c r="F59" s="21" t="s">
        <v>75</v>
      </c>
      <c r="H59" s="218"/>
      <c r="I59" s="218"/>
      <c r="J59" s="218"/>
    </row>
    <row r="60" spans="1:18" ht="25.5" hidden="1" customHeight="1">
      <c r="A60" s="10"/>
      <c r="B60" s="210"/>
      <c r="C60" s="9"/>
      <c r="D60" s="23" t="s">
        <v>18</v>
      </c>
      <c r="E60" s="24" t="s">
        <v>76</v>
      </c>
      <c r="F60" s="23" t="s">
        <v>76</v>
      </c>
      <c r="H60" s="218"/>
      <c r="I60" s="218"/>
      <c r="J60" s="218"/>
    </row>
    <row r="61" spans="1:18" ht="10.5" customHeight="1">
      <c r="H61" s="218"/>
      <c r="I61" s="218"/>
      <c r="J61" s="218"/>
    </row>
    <row r="62" spans="1:18" ht="18" customHeight="1">
      <c r="D62" s="75" t="s">
        <v>77</v>
      </c>
      <c r="E62" s="76" t="s">
        <v>78</v>
      </c>
      <c r="F62" s="42" t="s">
        <v>79</v>
      </c>
      <c r="H62" s="141"/>
      <c r="I62" s="141"/>
      <c r="J62" s="141"/>
    </row>
    <row r="63" spans="1:18" ht="21.75" customHeight="1">
      <c r="D63" s="5" t="s">
        <v>176</v>
      </c>
      <c r="H63" s="142"/>
      <c r="I63" s="142"/>
      <c r="J63" s="142"/>
    </row>
    <row r="64" spans="1:18" ht="30" customHeight="1">
      <c r="A64" s="216" t="s">
        <v>81</v>
      </c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  <row r="71" spans="4:6" ht="26.25">
      <c r="D71" s="43"/>
      <c r="E71" s="43"/>
      <c r="F71" s="137"/>
    </row>
    <row r="73" spans="4:6" ht="33.75">
      <c r="E73" s="113"/>
      <c r="F73" s="113"/>
    </row>
    <row r="74" spans="4:6" ht="26.25">
      <c r="D74" s="43"/>
      <c r="E74" s="43"/>
      <c r="F74" s="137"/>
    </row>
    <row r="75" spans="4:6" ht="33.75">
      <c r="D75" s="29"/>
      <c r="E75" s="29"/>
      <c r="F75" s="113"/>
    </row>
    <row r="76" spans="4:6" ht="33.75">
      <c r="D76" s="29"/>
      <c r="E76" s="29"/>
      <c r="F76" s="29"/>
    </row>
    <row r="77" spans="4:6" ht="33.75">
      <c r="D77" s="29"/>
      <c r="E77" s="29"/>
      <c r="F77" s="29"/>
    </row>
    <row r="78" spans="4:6" ht="33.75">
      <c r="D78" s="48"/>
      <c r="E78" s="48"/>
      <c r="F78" s="48"/>
    </row>
    <row r="79" spans="4:6" ht="33.75">
      <c r="D79" s="48"/>
      <c r="E79" s="48"/>
      <c r="F79" s="48"/>
    </row>
    <row r="80" spans="4:6" ht="33.75">
      <c r="D80" s="48"/>
      <c r="E80" s="48"/>
      <c r="F80" s="48"/>
    </row>
    <row r="81" spans="4:6" ht="33.75">
      <c r="D81" s="120"/>
      <c r="E81" s="120"/>
      <c r="F81" s="120"/>
    </row>
    <row r="82" spans="4:6" ht="33.75">
      <c r="D82" s="120"/>
      <c r="E82" s="120"/>
      <c r="F82" s="120"/>
    </row>
    <row r="83" spans="4:6" ht="33.75">
      <c r="D83" s="29"/>
      <c r="E83" s="29"/>
      <c r="F83" s="29"/>
    </row>
    <row r="84" spans="4:6" ht="33.75">
      <c r="D84" s="29"/>
      <c r="E84" s="29"/>
      <c r="F84" s="29"/>
    </row>
    <row r="85" spans="4:6" ht="33.75">
      <c r="D85" s="29"/>
      <c r="E85" s="29"/>
      <c r="F85" s="29"/>
    </row>
    <row r="86" spans="4:6" ht="33.75">
      <c r="D86" s="120"/>
      <c r="E86" s="120"/>
      <c r="F86" s="120"/>
    </row>
    <row r="87" spans="4:6" ht="33.75">
      <c r="D87" s="120"/>
      <c r="E87" s="120"/>
      <c r="F87" s="120"/>
    </row>
    <row r="88" spans="4:6" ht="33.75">
      <c r="D88" s="120"/>
      <c r="E88" s="120"/>
      <c r="F88" s="120"/>
    </row>
  </sheetData>
  <mergeCells count="16">
    <mergeCell ref="A64:R64"/>
    <mergeCell ref="B33:B41"/>
    <mergeCell ref="H41:J41"/>
    <mergeCell ref="B43:B51"/>
    <mergeCell ref="H43:J43"/>
    <mergeCell ref="H44:J61"/>
    <mergeCell ref="B53:B6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7" ma:contentTypeDescription="Crée un document." ma:contentTypeScope="" ma:versionID="6e9cc5539c80f3604a80e83482f6ca0d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43f79f03e1a308b11fdbcd8614135673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717333-24BD-439B-AD33-E6B3818B0C9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cf116bf-54be-48e4-8ee0-f03ab15b2a95"/>
    <ds:schemaRef ds:uri="http://purl.org/dc/elements/1.1/"/>
    <ds:schemaRef ds:uri="http://schemas.microsoft.com/office/2006/metadata/properties"/>
    <ds:schemaRef ds:uri="b7d57e91-1d58-40b5-b45e-ce3fc8093af9"/>
    <ds:schemaRef ds:uri="http://schemas.microsoft.com/office/infopath/2007/PartnerControls"/>
    <ds:schemaRef ds:uri="d699a681-4428-4c30-9de1-c4f034f3112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43F5770-23B7-4B26-AE5C-3C4E0D09799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1EBB3A-7BC8-4876-B33D-1FD305E404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16</vt:i4>
      </vt:variant>
    </vt:vector>
  </HeadingPairs>
  <TitlesOfParts>
    <vt:vector size="32" baseType="lpstr">
      <vt:lpstr>S23 5JG</vt:lpstr>
      <vt:lpstr>S23 5J</vt:lpstr>
      <vt:lpstr>S23 7JG</vt:lpstr>
      <vt:lpstr>S23 5JG 4E</vt:lpstr>
      <vt:lpstr>S24 5JG</vt:lpstr>
      <vt:lpstr>S24 5J</vt:lpstr>
      <vt:lpstr>S24 7JG</vt:lpstr>
      <vt:lpstr>S24 5JG 4E</vt:lpstr>
      <vt:lpstr>S25 5JG</vt:lpstr>
      <vt:lpstr>S25 5J </vt:lpstr>
      <vt:lpstr>S25 7JG </vt:lpstr>
      <vt:lpstr>S25 5JG 4E </vt:lpstr>
      <vt:lpstr>S26 5JG </vt:lpstr>
      <vt:lpstr>S26 5J </vt:lpstr>
      <vt:lpstr>S26 7JG</vt:lpstr>
      <vt:lpstr>S26 5JG 4E</vt:lpstr>
      <vt:lpstr>'S23 5J'!Zone_d_impression</vt:lpstr>
      <vt:lpstr>'S23 5JG'!Zone_d_impression</vt:lpstr>
      <vt:lpstr>'S23 5JG 4E'!Zone_d_impression</vt:lpstr>
      <vt:lpstr>'S23 7JG'!Zone_d_impression</vt:lpstr>
      <vt:lpstr>'S24 5J'!Zone_d_impression</vt:lpstr>
      <vt:lpstr>'S24 5JG'!Zone_d_impression</vt:lpstr>
      <vt:lpstr>'S24 5JG 4E'!Zone_d_impression</vt:lpstr>
      <vt:lpstr>'S24 7JG'!Zone_d_impression</vt:lpstr>
      <vt:lpstr>'S25 5J '!Zone_d_impression</vt:lpstr>
      <vt:lpstr>'S25 5JG'!Zone_d_impression</vt:lpstr>
      <vt:lpstr>'S25 5JG 4E '!Zone_d_impression</vt:lpstr>
      <vt:lpstr>'S25 7JG '!Zone_d_impression</vt:lpstr>
      <vt:lpstr>'S26 5J '!Zone_d_impression</vt:lpstr>
      <vt:lpstr>'S26 5JG '!Zone_d_impression</vt:lpstr>
      <vt:lpstr>'S26 5JG 4E'!Zone_d_impression</vt:lpstr>
      <vt:lpstr>'S26 7JG'!Zone_d_impression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MARIOT Caroline</cp:lastModifiedBy>
  <cp:revision/>
  <cp:lastPrinted>2024-03-08T13:35:46Z</cp:lastPrinted>
  <dcterms:created xsi:type="dcterms:W3CDTF">2012-05-02T09:45:48Z</dcterms:created>
  <dcterms:modified xsi:type="dcterms:W3CDTF">2024-04-24T06:06:07Z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